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/>
  </bookViews>
  <sheets>
    <sheet name="FANTAGIRO" sheetId="1" r:id="rId1"/>
    <sheet name="ASTA" sheetId="4" r:id="rId2"/>
  </sheets>
  <definedNames>
    <definedName name="_xlnm._FilterDatabase" localSheetId="0" hidden="1">FANTAGIRO!$A$100:$B$105</definedName>
  </definedNames>
  <calcPr calcId="125725"/>
</workbook>
</file>

<file path=xl/calcChain.xml><?xml version="1.0" encoding="utf-8"?>
<calcChain xmlns="http://schemas.openxmlformats.org/spreadsheetml/2006/main">
  <c r="C108" i="1"/>
  <c r="C107"/>
  <c r="C106"/>
  <c r="C105"/>
  <c r="C104"/>
  <c r="C103"/>
  <c r="C102"/>
  <c r="B104"/>
  <c r="B39"/>
  <c r="B29"/>
  <c r="B82"/>
  <c r="B90"/>
  <c r="B6"/>
  <c r="B51"/>
  <c r="B63"/>
  <c r="B18"/>
  <c r="A104" l="1"/>
  <c r="C96"/>
  <c r="B96"/>
  <c r="B97" s="1"/>
  <c r="C97" s="1"/>
  <c r="W95"/>
  <c r="W94"/>
  <c r="W93"/>
  <c r="W92"/>
  <c r="W91"/>
  <c r="W90"/>
  <c r="W89"/>
  <c r="W88"/>
  <c r="W87"/>
  <c r="W96" s="1"/>
  <c r="W97" s="1"/>
  <c r="W82"/>
  <c r="W81"/>
  <c r="W80"/>
  <c r="W79"/>
  <c r="W78"/>
  <c r="W77"/>
  <c r="W76"/>
  <c r="W75"/>
  <c r="W70"/>
  <c r="W69"/>
  <c r="W68"/>
  <c r="W67"/>
  <c r="W66"/>
  <c r="W65"/>
  <c r="W64"/>
  <c r="W63"/>
  <c r="W59"/>
  <c r="W58"/>
  <c r="W57"/>
  <c r="W56"/>
  <c r="W55"/>
  <c r="W54"/>
  <c r="W53"/>
  <c r="W52"/>
  <c r="W51"/>
  <c r="W47"/>
  <c r="W46"/>
  <c r="W45"/>
  <c r="W44"/>
  <c r="W43"/>
  <c r="W42"/>
  <c r="W41"/>
  <c r="W40"/>
  <c r="W39"/>
  <c r="W35"/>
  <c r="W34"/>
  <c r="W33"/>
  <c r="W32"/>
  <c r="W31"/>
  <c r="W30"/>
  <c r="W29"/>
  <c r="W28"/>
  <c r="W27"/>
  <c r="W23"/>
  <c r="W22"/>
  <c r="W21"/>
  <c r="W20"/>
  <c r="W19"/>
  <c r="W18"/>
  <c r="W17"/>
  <c r="W16"/>
  <c r="W15"/>
  <c r="W11"/>
  <c r="W10"/>
  <c r="W9"/>
  <c r="W8"/>
  <c r="W7"/>
  <c r="W6"/>
  <c r="W5"/>
  <c r="W3"/>
  <c r="P13" i="4"/>
  <c r="N13"/>
  <c r="L13"/>
  <c r="J13"/>
  <c r="H13"/>
  <c r="F13"/>
  <c r="D13"/>
  <c r="B13"/>
  <c r="A103" i="1" l="1"/>
  <c r="C84" l="1"/>
  <c r="B84"/>
  <c r="B85" s="1"/>
  <c r="W83"/>
  <c r="C85" l="1"/>
  <c r="W84"/>
  <c r="B103" l="1"/>
  <c r="W85"/>
  <c r="A107"/>
  <c r="C72" l="1"/>
  <c r="B72"/>
  <c r="B73" s="1"/>
  <c r="W71"/>
  <c r="C73" l="1"/>
  <c r="W72"/>
  <c r="B107" l="1"/>
  <c r="W73"/>
  <c r="W4"/>
  <c r="A108"/>
  <c r="A102"/>
  <c r="A101"/>
  <c r="A106"/>
  <c r="A105"/>
  <c r="C24" l="1"/>
  <c r="B48"/>
  <c r="B49" s="1"/>
  <c r="C48"/>
  <c r="B36"/>
  <c r="B37" s="1"/>
  <c r="C36"/>
  <c r="B12"/>
  <c r="B13" s="1"/>
  <c r="C12"/>
  <c r="B60"/>
  <c r="B61" s="1"/>
  <c r="B24"/>
  <c r="B25" s="1"/>
  <c r="C60"/>
  <c r="C25" l="1"/>
  <c r="W48"/>
  <c r="W60"/>
  <c r="W24"/>
  <c r="C13"/>
  <c r="W12"/>
  <c r="C61"/>
  <c r="C49"/>
  <c r="W36"/>
  <c r="C37"/>
  <c r="B101" l="1"/>
  <c r="W37"/>
  <c r="B106"/>
  <c r="W25"/>
  <c r="B108"/>
  <c r="W61"/>
  <c r="B105"/>
  <c r="W13"/>
  <c r="B102"/>
  <c r="W49"/>
</calcChain>
</file>

<file path=xl/sharedStrings.xml><?xml version="1.0" encoding="utf-8"?>
<sst xmlns="http://schemas.openxmlformats.org/spreadsheetml/2006/main" count="223" uniqueCount="187">
  <si>
    <t>Bonaz</t>
  </si>
  <si>
    <t>Kalle</t>
  </si>
  <si>
    <t>TOT</t>
  </si>
  <si>
    <t>PARZIALI</t>
  </si>
  <si>
    <t xml:space="preserve">CLASSIFICA 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</si>
  <si>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</si>
  <si>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</si>
  <si>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</si>
  <si>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</si>
  <si>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</si>
  <si>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</si>
  <si>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</si>
  <si>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</si>
  <si>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</si>
  <si>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</si>
  <si>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</si>
  <si>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</si>
  <si>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</si>
  <si>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</si>
  <si>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 xml:space="preserve">con una maglia sola (quella piu importante nell'ordine qua sopra) </t>
  </si>
  <si>
    <t>note:</t>
  </si>
  <si>
    <t>ROSA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</si>
  <si>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</si>
  <si>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</si>
  <si>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</si>
  <si>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</si>
  <si>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</si>
  <si>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</si>
  <si>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</si>
  <si>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</si>
  <si>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</si>
  <si>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BIANCA</t>
  </si>
  <si>
    <t>Gatto</t>
  </si>
  <si>
    <t>Ferrari</t>
  </si>
  <si>
    <t>ROSSA</t>
  </si>
  <si>
    <t>PT</t>
  </si>
  <si>
    <t>AZZURRA</t>
  </si>
  <si>
    <t>Hesjedal</t>
  </si>
  <si>
    <t>Pirazzi</t>
  </si>
  <si>
    <t>Viviani</t>
  </si>
  <si>
    <t>FERRARI Roberto</t>
  </si>
  <si>
    <t>HESJEDAL Ryder</t>
  </si>
  <si>
    <t>URAN URAN Rigoberto</t>
  </si>
  <si>
    <t>PIRAZZI Stefano</t>
  </si>
  <si>
    <t>GATTO Oscar</t>
  </si>
  <si>
    <t>Lombo</t>
  </si>
  <si>
    <t>PUNTEGGI</t>
  </si>
  <si>
    <t>PAOLINI Luca</t>
  </si>
  <si>
    <t>Battaglin</t>
  </si>
  <si>
    <t>Aru</t>
  </si>
  <si>
    <t>BATTAGLIN Enrico</t>
  </si>
  <si>
    <t>CATALDO Dario</t>
  </si>
  <si>
    <t>PELLIZOTTI Franco</t>
  </si>
  <si>
    <t>Puzzovivo</t>
  </si>
  <si>
    <t>Bongiorno</t>
  </si>
  <si>
    <t>Petacchi</t>
  </si>
  <si>
    <t>Basso</t>
  </si>
  <si>
    <t>Rosa</t>
  </si>
  <si>
    <t>Cunego</t>
  </si>
  <si>
    <t>Mezgec</t>
  </si>
  <si>
    <t>Nizzolo</t>
  </si>
  <si>
    <t>Paolini</t>
  </si>
  <si>
    <t>Musa</t>
  </si>
  <si>
    <t>MATTHEWS Michael</t>
  </si>
  <si>
    <t>KRUIJSWIJK Steven</t>
  </si>
  <si>
    <t>ANTON Igor</t>
  </si>
  <si>
    <t>CUNEGO Damiano</t>
  </si>
  <si>
    <t>PETACCHI Alessandro</t>
  </si>
  <si>
    <t>WEENING Pieter</t>
  </si>
  <si>
    <t>NIZZOLO Giacomo</t>
  </si>
  <si>
    <t>ULISSI Diego</t>
  </si>
  <si>
    <t>BONGIORNO Francesco Manuel</t>
  </si>
  <si>
    <t>MEZGEC Luka</t>
  </si>
  <si>
    <t>Carlo</t>
  </si>
  <si>
    <t>Uran Uran</t>
  </si>
  <si>
    <t>Porte</t>
  </si>
  <si>
    <t>Matthews</t>
  </si>
  <si>
    <t>Puccio X</t>
  </si>
  <si>
    <t>Contador</t>
  </si>
  <si>
    <t>Betancur</t>
  </si>
  <si>
    <t>Formolo</t>
  </si>
  <si>
    <t>Atapuma</t>
  </si>
  <si>
    <t>Zakarin</t>
  </si>
  <si>
    <t>Zabel</t>
  </si>
  <si>
    <t>Clark</t>
  </si>
  <si>
    <t>Greipel</t>
  </si>
  <si>
    <t>Gerrans X</t>
  </si>
  <si>
    <t>Modolo</t>
  </si>
  <si>
    <t>Luis leon sanchez</t>
  </si>
  <si>
    <t>Kruijswik</t>
  </si>
  <si>
    <t>Boonen</t>
  </si>
  <si>
    <t>Chavanel</t>
  </si>
  <si>
    <t>Henao X</t>
  </si>
  <si>
    <t>Kreuziger</t>
  </si>
  <si>
    <t>Apollonio</t>
  </si>
  <si>
    <t>Van den Broek</t>
  </si>
  <si>
    <t>Hofland</t>
  </si>
  <si>
    <t>Landa X</t>
  </si>
  <si>
    <t>Rogers X</t>
  </si>
  <si>
    <t>Quintana</t>
  </si>
  <si>
    <t>Belletti</t>
  </si>
  <si>
    <t>Cataldo</t>
  </si>
  <si>
    <t>Pelucchi</t>
  </si>
  <si>
    <t>Chavez rubio</t>
  </si>
  <si>
    <t>Wagner</t>
  </si>
  <si>
    <t xml:space="preserve">Ulissi </t>
  </si>
  <si>
    <t>Pallizzotti</t>
  </si>
  <si>
    <t>Geniez</t>
  </si>
  <si>
    <t>Boaro</t>
  </si>
  <si>
    <t>Bole</t>
  </si>
  <si>
    <t>Caruso Damiano</t>
  </si>
  <si>
    <t>Gilbert</t>
  </si>
  <si>
    <t>Visconti</t>
  </si>
  <si>
    <t>Felline</t>
  </si>
  <si>
    <t>Tiallingi</t>
  </si>
  <si>
    <t>Pineau</t>
  </si>
  <si>
    <t>Hepburn</t>
  </si>
  <si>
    <t>Lobato</t>
  </si>
  <si>
    <t>Weening</t>
  </si>
  <si>
    <t>Monfort</t>
  </si>
  <si>
    <t>Intxausti elorrigia</t>
  </si>
  <si>
    <t>Lancaster</t>
  </si>
  <si>
    <t>Nieve</t>
  </si>
  <si>
    <t>Mersman</t>
  </si>
  <si>
    <t>Igor anton</t>
  </si>
  <si>
    <t>Kirienka</t>
  </si>
  <si>
    <t>Amador</t>
  </si>
  <si>
    <t>Trofimov</t>
  </si>
  <si>
    <t>Ber Den Bakker</t>
  </si>
  <si>
    <t>Chervier</t>
  </si>
  <si>
    <t>FANTAGIRO 2015 (Memorial fratelli Mango)</t>
  </si>
  <si>
    <t>Chi inizia il fantagiro senza tutti e 9 i corridori</t>
  </si>
  <si>
    <t>avrà una penalizzazione di 10 punti per ogni</t>
  </si>
  <si>
    <t>corridore non comprato quindi come se fosse ritirato</t>
  </si>
  <si>
    <t xml:space="preserve">ARU Fabio </t>
  </si>
  <si>
    <t>CLARKE Simon</t>
  </si>
  <si>
    <t>LANDA MEANA Mikel</t>
  </si>
  <si>
    <t>CHAVES RUBIO Johan Esteban</t>
  </si>
  <si>
    <t xml:space="preserve">CARUSO Damiano </t>
  </si>
  <si>
    <t>PINEAU Cedric</t>
  </si>
  <si>
    <t>NIEVE ITURALDE Mikel</t>
  </si>
  <si>
    <t xml:space="preserve">DE BACKER Bert </t>
  </si>
  <si>
    <t>ATAPUMA HURTADO Darwin</t>
  </si>
  <si>
    <t>HENAO GOMEZ Sebastian</t>
  </si>
  <si>
    <t>QUINTANA Dayer</t>
  </si>
  <si>
    <t xml:space="preserve">ROSA Diego </t>
  </si>
  <si>
    <t xml:space="preserve">FORMOLO Davide </t>
  </si>
  <si>
    <t>GERRANS Simon</t>
  </si>
  <si>
    <t xml:space="preserve">CHAVANEL Sylvain </t>
  </si>
  <si>
    <t xml:space="preserve">POZZOVIVO Domenico </t>
  </si>
  <si>
    <t xml:space="preserve">LOBATO Juan </t>
  </si>
  <si>
    <t>MEERSMAN Gianni</t>
  </si>
  <si>
    <t xml:space="preserve">ZAKARIN Ilnur </t>
  </si>
  <si>
    <t>MODOLO Sacha</t>
  </si>
  <si>
    <t>APPOLLONIO Davide</t>
  </si>
  <si>
    <t>BOARO Manuele</t>
  </si>
  <si>
    <t>FELLINE Fabio</t>
  </si>
  <si>
    <t>MONFORT Maxime</t>
  </si>
  <si>
    <t>AMADOR Andrey</t>
  </si>
  <si>
    <t xml:space="preserve">PUCCIO Salvatore </t>
  </si>
  <si>
    <t>VAN DEN BROECK Jurgen</t>
  </si>
  <si>
    <t xml:space="preserve">VIVIANI Elia </t>
  </si>
  <si>
    <t>INTXAUSTI Benat</t>
  </si>
  <si>
    <t>PORTE Richie</t>
  </si>
  <si>
    <t xml:space="preserve">BASSO Ivan </t>
  </si>
  <si>
    <t>KREUZIGER Roman</t>
  </si>
  <si>
    <t>BELLETTI Manuel</t>
  </si>
  <si>
    <t>GENIEZ Alexandre</t>
  </si>
  <si>
    <t>VISCONTI Giovanni</t>
  </si>
  <si>
    <t>KIRYIENKA Vasil</t>
  </si>
  <si>
    <t>CONTADOR VELASCO Alberto</t>
  </si>
  <si>
    <t>ZABEL Rick</t>
  </si>
  <si>
    <t>SANCHEZ GIL Luis Leon</t>
  </si>
  <si>
    <t>HOFLAND Moreno</t>
  </si>
  <si>
    <t>PELUCCHI Matteo</t>
  </si>
  <si>
    <t>BOLE Grega</t>
  </si>
  <si>
    <t>TJALLINGII Maarten</t>
  </si>
  <si>
    <t>LANCASTER Brett</t>
  </si>
  <si>
    <t>TROFIMOV Yury</t>
  </si>
  <si>
    <t>BETANCUR GOMEZ Carlos A.</t>
  </si>
  <si>
    <t>GREIPEL Andrè</t>
  </si>
  <si>
    <t>BOONEN Tom</t>
  </si>
  <si>
    <t>ROGERS Michael</t>
  </si>
  <si>
    <t xml:space="preserve">WAGNER Robert </t>
  </si>
  <si>
    <t>GILBERT Philippe</t>
  </si>
  <si>
    <t>HEPBURN Michael</t>
  </si>
  <si>
    <t>CHEVRIER Clement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</si>
</sst>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FF0066"/>
      <name val="Arial"/>
      <family val="2"/>
    </font>
    <font>
      <b/>
      <sz val="10"/>
      <color rgb="FFFF0000"/>
      <name val="Arial"/>
      <family val="2"/>
    </font>
    <font>
      <b/>
      <sz val="9"/>
      <color rgb="FF002060"/>
      <name val="Arial"/>
      <family val="2"/>
    </font>
    <font>
      <b/>
      <sz val="9"/>
      <color rgb="FFFF3399"/>
      <name val="Arial"/>
      <family val="2"/>
    </font>
    <font>
      <b/>
      <sz val="9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9" fillId="0" borderId="0" xfId="0" applyFont="1"/>
    <xf numFmtId="0" fontId="13" fillId="0" borderId="0" xfId="0" applyFont="1"/>
    <xf numFmtId="0" fontId="14" fillId="0" borderId="0" xfId="0" applyFont="1" applyFill="1"/>
    <xf numFmtId="0" fontId="15" fillId="0" borderId="0" xfId="0" applyFont="1"/>
    <xf numFmtId="0" fontId="7" fillId="0" borderId="0" xfId="1"/>
    <xf numFmtId="0" fontId="7" fillId="0" borderId="0" xfId="1" applyFont="1"/>
    <xf numFmtId="0" fontId="12" fillId="0" borderId="0" xfId="0" applyFont="1"/>
    <xf numFmtId="0" fontId="7" fillId="0" borderId="0" xfId="0" applyFont="1"/>
    <xf numFmtId="0" fontId="7" fillId="5" borderId="0" xfId="0" applyFont="1" applyFill="1"/>
    <xf numFmtId="0" fontId="0" fillId="5" borderId="0" xfId="0" applyFill="1"/>
    <xf numFmtId="0" fontId="2" fillId="6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</cellXfs>
  <cellStyles count="2">
    <cellStyle name="Normale" xfId="0" builtinId="0"/>
    <cellStyle name="Normale 2" xfId="1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676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3399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206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B05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0070C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chemeClr val="tx1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FFC000"/>
            </a:solidFill>
          </c:spPr>
          <c:dLbls>
            <c:dLbl>
              <c:idx val="0"/>
              <c:layout/>
              <c:showVal val="1"/>
            </c:dLbl>
            <c:delete val="1"/>
          </c:dLbls>
          <c:val>
            <c:numRef>
              <c:f>FANTAGIRO!$W$72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FF0000"/>
            </a:solidFill>
          </c:spPr>
          <c:dLbls>
            <c:showVal val="1"/>
          </c:dLbls>
          <c:val>
            <c:numRef>
              <c:f>FANTAGIRO!$W$84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7"/>
          <c:order val="7"/>
          <c:tx>
            <c:strRef>
              <c:f>FANTAGIRO!$A$86</c:f>
              <c:strCache>
                <c:ptCount val="1"/>
                <c:pt idx="0">
                  <c:v>Carlo</c:v>
                </c:pt>
              </c:strCache>
            </c:strRef>
          </c:tx>
          <c:dLbls>
            <c:showVal val="1"/>
          </c:dLbls>
          <c:val>
            <c:numRef>
              <c:f>FANTAGIRO!$W$96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axId val="78959744"/>
        <c:axId val="78961280"/>
      </c:barChart>
      <c:catAx>
        <c:axId val="78959744"/>
        <c:scaling>
          <c:orientation val="minMax"/>
        </c:scaling>
        <c:delete val="1"/>
        <c:axPos val="b"/>
        <c:numFmt formatCode="General" sourceLinked="1"/>
        <c:tickLblPos val="none"/>
        <c:crossAx val="78961280"/>
        <c:crosses val="autoZero"/>
        <c:auto val="1"/>
        <c:lblAlgn val="ctr"/>
        <c:lblOffset val="100"/>
      </c:catAx>
      <c:valAx>
        <c:axId val="7896128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7895974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4313"/>
          <c:y val="0.280529092279312"/>
          <c:w val="0.13064247222863995"/>
          <c:h val="0.69911845258473126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  <a:ln>
      <a:solidFill>
        <a:schemeClr val="accent2">
          <a:lumMod val="60000"/>
          <a:lumOff val="40000"/>
        </a:schemeClr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77" r="0.75000000000001077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FANTAGIRO!$B$13:$W$13</c:f>
              <c:numCache>
                <c:formatCode>General</c:formatCode>
                <c:ptCount val="22"/>
                <c:pt idx="0">
                  <c:v>16</c:v>
                </c:pt>
                <c:pt idx="1">
                  <c:v>16</c:v>
                </c:pt>
                <c:pt idx="21">
                  <c:v>16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FANTAGIRO!$B$25:$W$25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1">
                  <c:v>7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FANTAGIRO!$B$37:$W$37</c:f>
              <c:numCache>
                <c:formatCode>General</c:formatCode>
                <c:ptCount val="22"/>
                <c:pt idx="0">
                  <c:v>40</c:v>
                </c:pt>
                <c:pt idx="1">
                  <c:v>40</c:v>
                </c:pt>
                <c:pt idx="21">
                  <c:v>40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FANTAGIRO!$B$49:$W$49</c:f>
              <c:numCache>
                <c:formatCode>General</c:formatCode>
                <c:ptCount val="22"/>
                <c:pt idx="0">
                  <c:v>35</c:v>
                </c:pt>
                <c:pt idx="1">
                  <c:v>35</c:v>
                </c:pt>
                <c:pt idx="21">
                  <c:v>35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FANTAGIRO!$B$61:$W$61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1">
                  <c:v>7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FANTAGIRO!$B$73:$W$73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1">
                  <c:v>7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Musa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FANTAGIRO!$B$85:$W$85</c:f>
              <c:numCache>
                <c:formatCode>General</c:formatCode>
                <c:ptCount val="22"/>
                <c:pt idx="0">
                  <c:v>25</c:v>
                </c:pt>
                <c:pt idx="1">
                  <c:v>25</c:v>
                </c:pt>
                <c:pt idx="21">
                  <c:v>25</c:v>
                </c:pt>
              </c:numCache>
            </c:numRef>
          </c:val>
        </c:ser>
        <c:ser>
          <c:idx val="7"/>
          <c:order val="7"/>
          <c:tx>
            <c:strRef>
              <c:f>FANTAGIRO!$A$86</c:f>
              <c:strCache>
                <c:ptCount val="1"/>
                <c:pt idx="0">
                  <c:v>Carlo</c:v>
                </c:pt>
              </c:strCache>
            </c:strRef>
          </c:tx>
          <c:marker>
            <c:symbol val="none"/>
          </c:marker>
          <c:val>
            <c:numRef>
              <c:f>FANTAGIRO!$B$97:$W$97</c:f>
              <c:numCache>
                <c:formatCode>General</c:formatCode>
                <c:ptCount val="22"/>
                <c:pt idx="0">
                  <c:v>25</c:v>
                </c:pt>
                <c:pt idx="1">
                  <c:v>25</c:v>
                </c:pt>
                <c:pt idx="21">
                  <c:v>25</c:v>
                </c:pt>
              </c:numCache>
            </c:numRef>
          </c:val>
        </c:ser>
        <c:marker val="1"/>
        <c:axId val="80190848"/>
        <c:axId val="80213120"/>
      </c:lineChart>
      <c:catAx>
        <c:axId val="801908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0213120"/>
        <c:crosses val="autoZero"/>
        <c:auto val="1"/>
        <c:lblAlgn val="ctr"/>
        <c:lblOffset val="100"/>
        <c:tickLblSkip val="1"/>
        <c:tickMarkSkip val="1"/>
      </c:catAx>
      <c:valAx>
        <c:axId val="8021312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019084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9216"/>
          <c:w val="8.5858638531110767E-2"/>
          <c:h val="0.55340197859882889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77" r="0.7500000000000107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98</xdr:row>
      <xdr:rowOff>121920</xdr:rowOff>
    </xdr:from>
    <xdr:to>
      <xdr:col>24</xdr:col>
      <xdr:colOff>266700</xdr:colOff>
      <xdr:row>115</xdr:row>
      <xdr:rowOff>76200</xdr:rowOff>
    </xdr:to>
    <xdr:graphicFrame macro="">
      <xdr:nvGraphicFramePr>
        <xdr:cNvPr id="15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118</xdr:row>
      <xdr:rowOff>38100</xdr:rowOff>
    </xdr:from>
    <xdr:to>
      <xdr:col>28</xdr:col>
      <xdr:colOff>561975</xdr:colOff>
      <xdr:row>140</xdr:row>
      <xdr:rowOff>114300</xdr:rowOff>
    </xdr:to>
    <xdr:graphicFrame macro="">
      <xdr:nvGraphicFramePr>
        <xdr:cNvPr id="158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gazzetta.it/Giroditalia/2015/it/squadre/scheda_ciclista.shtml?rider=193" TargetMode="External"/><Relationship Id="rId18" Type="http://schemas.openxmlformats.org/officeDocument/2006/relationships/hyperlink" Target="http://www.gazzetta.it/Giroditalia/2015/it/squadre/scheda_ciclista.shtml?rider=113" TargetMode="External"/><Relationship Id="rId26" Type="http://schemas.openxmlformats.org/officeDocument/2006/relationships/hyperlink" Target="http://www.gazzetta.it/Giroditalia/2015/it/squadre/scheda_ciclista.shtml?rider=117" TargetMode="External"/><Relationship Id="rId39" Type="http://schemas.openxmlformats.org/officeDocument/2006/relationships/hyperlink" Target="http://www.gazzetta.it/Giroditalia/2015/it/squadre/scheda_ciclista.shtml?rider=211" TargetMode="External"/><Relationship Id="rId21" Type="http://schemas.openxmlformats.org/officeDocument/2006/relationships/hyperlink" Target="http://www.gazzetta.it/Giroditalia/2015/it/squadre/scheda_ciclista.shtml?rider=136" TargetMode="External"/><Relationship Id="rId34" Type="http://schemas.openxmlformats.org/officeDocument/2006/relationships/hyperlink" Target="http://www.gazzetta.it/Giroditalia/2015/it/squadre/scheda_ciclista.shtml?rider=215" TargetMode="External"/><Relationship Id="rId42" Type="http://schemas.openxmlformats.org/officeDocument/2006/relationships/hyperlink" Target="http://www.gazzetta.it/Giroditalia/2015/it/squadre/scheda_ciclista.shtml?rider=92" TargetMode="External"/><Relationship Id="rId47" Type="http://schemas.openxmlformats.org/officeDocument/2006/relationships/hyperlink" Target="http://www.gazzetta.it/Giroditalia/2015/it/squadre/scheda_ciclista.shtml?rider=121" TargetMode="External"/><Relationship Id="rId50" Type="http://schemas.openxmlformats.org/officeDocument/2006/relationships/hyperlink" Target="http://www.gazzetta.it/Giroditalia/2015/it/squadre/scheda_ciclista.shtml?rider=141" TargetMode="External"/><Relationship Id="rId55" Type="http://schemas.openxmlformats.org/officeDocument/2006/relationships/hyperlink" Target="http://www.gazzetta.it/Giroditalia/2015/it/squadre/scheda_ciclista.shtml?rider=201" TargetMode="External"/><Relationship Id="rId63" Type="http://schemas.openxmlformats.org/officeDocument/2006/relationships/hyperlink" Target="http://www.gazzetta.it/Giroditalia/2015/it/squadre/scheda_ciclista.shtml?rider=177" TargetMode="External"/><Relationship Id="rId68" Type="http://schemas.openxmlformats.org/officeDocument/2006/relationships/hyperlink" Target="http://www.gazzetta.it/Giroditalia/2015/it/squadre/scheda_ciclista.shtml?rider=189" TargetMode="External"/><Relationship Id="rId7" Type="http://schemas.openxmlformats.org/officeDocument/2006/relationships/hyperlink" Target="http://www.gazzetta.it/Giroditalia/2015/it/squadre/scheda_ciclista.shtml?rider=76" TargetMode="External"/><Relationship Id="rId71" Type="http://schemas.openxmlformats.org/officeDocument/2006/relationships/hyperlink" Target="http://www.gazzetta.it/Giroditalia/2015/it/squadre/scheda_ciclista.shtml?rider=16" TargetMode="External"/><Relationship Id="rId2" Type="http://schemas.openxmlformats.org/officeDocument/2006/relationships/hyperlink" Target="http://www.gazzetta.it/Giroditalia/2015/it/squadre/scheda_ciclista.shtml?rider=134" TargetMode="External"/><Relationship Id="rId16" Type="http://schemas.openxmlformats.org/officeDocument/2006/relationships/hyperlink" Target="http://www.gazzetta.it/Giroditalia/2015/it/squadre/scheda_ciclista.shtml?rider=148" TargetMode="External"/><Relationship Id="rId29" Type="http://schemas.openxmlformats.org/officeDocument/2006/relationships/hyperlink" Target="http://www.gazzetta.it/Giroditalia/2015/it/squadre/scheda_ciclista.shtml?rider=179" TargetMode="External"/><Relationship Id="rId11" Type="http://schemas.openxmlformats.org/officeDocument/2006/relationships/hyperlink" Target="http://www.gazzetta.it/Giroditalia/2015/it/squadre/scheda_ciclista.shtml?rider=42" TargetMode="External"/><Relationship Id="rId24" Type="http://schemas.openxmlformats.org/officeDocument/2006/relationships/hyperlink" Target="http://www.gazzetta.it/Giroditalia/2015/it/squadre/scheda_ciclista.shtml?rider=91" TargetMode="External"/><Relationship Id="rId32" Type="http://schemas.openxmlformats.org/officeDocument/2006/relationships/hyperlink" Target="http://www.gazzetta.it/Giroditalia/2015/it/squadre/scheda_ciclista.shtml?rider=22" TargetMode="External"/><Relationship Id="rId37" Type="http://schemas.openxmlformats.org/officeDocument/2006/relationships/hyperlink" Target="http://www.gazzetta.it/Giroditalia/2015/it/squadre/scheda_ciclista.shtml?rider=197" TargetMode="External"/><Relationship Id="rId40" Type="http://schemas.openxmlformats.org/officeDocument/2006/relationships/hyperlink" Target="http://www.gazzetta.it/Giroditalia/2015/it/squadre/scheda_ciclista.shtml?rider=100" TargetMode="External"/><Relationship Id="rId45" Type="http://schemas.openxmlformats.org/officeDocument/2006/relationships/hyperlink" Target="http://www.gazzetta.it/Giroditalia/2015/it/squadre/scheda_ciclista.shtml?rider=33" TargetMode="External"/><Relationship Id="rId53" Type="http://schemas.openxmlformats.org/officeDocument/2006/relationships/hyperlink" Target="http://www.gazzetta.it/Giroditalia/2015/it/squadre/scheda_ciclista.shtml?rider=139" TargetMode="External"/><Relationship Id="rId58" Type="http://schemas.openxmlformats.org/officeDocument/2006/relationships/hyperlink" Target="http://www.gazzetta.it/Giroditalia/2015/it/squadre/scheda_ciclista.shtml?rider=184" TargetMode="External"/><Relationship Id="rId66" Type="http://schemas.openxmlformats.org/officeDocument/2006/relationships/hyperlink" Target="http://www.gazzetta.it/Giroditalia/2015/it/squadre/scheda_ciclista.shtml?rider=62" TargetMode="External"/><Relationship Id="rId74" Type="http://schemas.openxmlformats.org/officeDocument/2006/relationships/drawing" Target="../drawings/drawing1.xml"/><Relationship Id="rId5" Type="http://schemas.openxmlformats.org/officeDocument/2006/relationships/hyperlink" Target="http://www.gazzetta.it/Giroditalia/2015/it/squadre/scheda_ciclista.shtml?rider=133" TargetMode="External"/><Relationship Id="rId15" Type="http://schemas.openxmlformats.org/officeDocument/2006/relationships/hyperlink" Target="http://www.gazzetta.it/Giroditalia/2015/it/squadre/scheda_ciclista.shtml?rider=11" TargetMode="External"/><Relationship Id="rId23" Type="http://schemas.openxmlformats.org/officeDocument/2006/relationships/hyperlink" Target="http://www.gazzetta.it/Giroditalia/2015/it/squadre/scheda_ciclista.shtml?rider=1" TargetMode="External"/><Relationship Id="rId28" Type="http://schemas.openxmlformats.org/officeDocument/2006/relationships/hyperlink" Target="http://www.gazzetta.it/Giroditalia/2015/it/squadre/scheda_ciclista.shtml?rider=131" TargetMode="External"/><Relationship Id="rId36" Type="http://schemas.openxmlformats.org/officeDocument/2006/relationships/hyperlink" Target="http://www.gazzetta.it/Giroditalia/2015/it/squadre/scheda_ciclista.shtml?rider=112" TargetMode="External"/><Relationship Id="rId49" Type="http://schemas.openxmlformats.org/officeDocument/2006/relationships/hyperlink" Target="http://www.gazzetta.it/Giroditalia/2015/it/squadre/scheda_ciclista.shtml?rider=205" TargetMode="External"/><Relationship Id="rId57" Type="http://schemas.openxmlformats.org/officeDocument/2006/relationships/hyperlink" Target="http://www.gazzetta.it/Giroditalia/2015/it/squadre/scheda_ciclista.shtml?rider=27" TargetMode="External"/><Relationship Id="rId61" Type="http://schemas.openxmlformats.org/officeDocument/2006/relationships/hyperlink" Target="http://www.gazzetta.it/Giroditalia/2015/it/squadre/scheda_ciclista.shtml?rider=187" TargetMode="External"/><Relationship Id="rId10" Type="http://schemas.openxmlformats.org/officeDocument/2006/relationships/hyperlink" Target="http://www.gazzetta.it/Giroditalia/2015/it/squadre/scheda_ciclista.shtml?rider=61" TargetMode="External"/><Relationship Id="rId19" Type="http://schemas.openxmlformats.org/officeDocument/2006/relationships/hyperlink" Target="http://www.gazzetta.it/Giroditalia/2015/it/squadre/scheda_ciclista.shtml?rider=31" TargetMode="External"/><Relationship Id="rId31" Type="http://schemas.openxmlformats.org/officeDocument/2006/relationships/hyperlink" Target="http://www.gazzetta.it/Giroditalia/2015/it/squadre/scheda_ciclista.shtml?rider=12" TargetMode="External"/><Relationship Id="rId44" Type="http://schemas.openxmlformats.org/officeDocument/2006/relationships/hyperlink" Target="http://www.gazzetta.it/Giroditalia/2015/it/squadre/scheda_ciclista.shtml?rider=111" TargetMode="External"/><Relationship Id="rId52" Type="http://schemas.openxmlformats.org/officeDocument/2006/relationships/hyperlink" Target="http://www.gazzetta.it/Giroditalia/2015/it/squadre/scheda_ciclista.shtml?rider=119" TargetMode="External"/><Relationship Id="rId60" Type="http://schemas.openxmlformats.org/officeDocument/2006/relationships/hyperlink" Target="http://www.gazzetta.it/Giroditalia/2015/it/squadre/scheda_ciclista.shtml?rider=52" TargetMode="External"/><Relationship Id="rId65" Type="http://schemas.openxmlformats.org/officeDocument/2006/relationships/hyperlink" Target="http://www.gazzetta.it/Giroditalia/2015/it/squadre/scheda_ciclista.shtml?rider=104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://www.gazzetta.it/Giroditalia/2015/it/squadre/scheda_ciclista.shtml?rider=24" TargetMode="External"/><Relationship Id="rId9" Type="http://schemas.openxmlformats.org/officeDocument/2006/relationships/hyperlink" Target="http://www.gazzetta.it/Giroditalia/2015/it/squadre/scheda_ciclista.shtml?rider=163" TargetMode="External"/><Relationship Id="rId14" Type="http://schemas.openxmlformats.org/officeDocument/2006/relationships/hyperlink" Target="http://www.gazzetta.it/Giroditalia/2015/it/squadre/scheda_ciclista.shtml?rider=118" TargetMode="External"/><Relationship Id="rId22" Type="http://schemas.openxmlformats.org/officeDocument/2006/relationships/hyperlink" Target="http://www.gazzetta.it/Giroditalia/2015/it/squadre/scheda_ciclista.shtml?rider=81" TargetMode="External"/><Relationship Id="rId27" Type="http://schemas.openxmlformats.org/officeDocument/2006/relationships/hyperlink" Target="http://www.gazzetta.it/Giroditalia/2015/it/squadre/scheda_ciclista.shtml?rider=66" TargetMode="External"/><Relationship Id="rId30" Type="http://schemas.openxmlformats.org/officeDocument/2006/relationships/hyperlink" Target="http://www.gazzetta.it/Giroditalia/2015/it/squadre/scheda_ciclista.shtml?rider=94" TargetMode="External"/><Relationship Id="rId35" Type="http://schemas.openxmlformats.org/officeDocument/2006/relationships/hyperlink" Target="http://www.gazzetta.it/Giroditalia/2015/it/squadre/scheda_ciclista.shtml?rider=107" TargetMode="External"/><Relationship Id="rId43" Type="http://schemas.openxmlformats.org/officeDocument/2006/relationships/hyperlink" Target="http://www.gazzetta.it/Giroditalia/2015/it/squadre/scheda_ciclista.shtml?rider=199" TargetMode="External"/><Relationship Id="rId48" Type="http://schemas.openxmlformats.org/officeDocument/2006/relationships/hyperlink" Target="http://www.gazzetta.it/Giroditalia/2015/it/squadre/scheda_ciclista.shtml?rider=202" TargetMode="External"/><Relationship Id="rId56" Type="http://schemas.openxmlformats.org/officeDocument/2006/relationships/hyperlink" Target="http://www.gazzetta.it/Giroditalia/2015/it/squadre/scheda_ciclista.shtml?rider=49" TargetMode="External"/><Relationship Id="rId64" Type="http://schemas.openxmlformats.org/officeDocument/2006/relationships/hyperlink" Target="http://www.gazzetta.it/Giroditalia/2015/it/squadre/scheda_ciclista.shtml?rider=3" TargetMode="External"/><Relationship Id="rId69" Type="http://schemas.openxmlformats.org/officeDocument/2006/relationships/hyperlink" Target="http://www.gazzetta.it/Giroditalia/2015/it/squadre/scheda_ciclista.shtml?rider=41" TargetMode="External"/><Relationship Id="rId8" Type="http://schemas.openxmlformats.org/officeDocument/2006/relationships/hyperlink" Target="http://www.gazzetta.it/Giroditalia/2015/it/squadre/scheda_ciclista.shtml?rider=196" TargetMode="External"/><Relationship Id="rId51" Type="http://schemas.openxmlformats.org/officeDocument/2006/relationships/hyperlink" Target="http://www.gazzetta.it/Giroditalia/2015/it/squadre/scheda_ciclista.shtml?rider=71" TargetMode="External"/><Relationship Id="rId72" Type="http://schemas.openxmlformats.org/officeDocument/2006/relationships/hyperlink" Target="http://www.gazzetta.it/Giroditalia/2015/it/squadre/scheda_ciclista.shtml?rider=82" TargetMode="External"/><Relationship Id="rId3" Type="http://schemas.openxmlformats.org/officeDocument/2006/relationships/hyperlink" Target="http://www.gazzetta.it/Giroditalia/2015/it/squadre/scheda_ciclista.shtml?rider=181" TargetMode="External"/><Relationship Id="rId12" Type="http://schemas.openxmlformats.org/officeDocument/2006/relationships/hyperlink" Target="http://www.gazzetta.it/Giroditalia/2015/it/squadre/scheda_ciclista.shtml?rider=171" TargetMode="External"/><Relationship Id="rId17" Type="http://schemas.openxmlformats.org/officeDocument/2006/relationships/hyperlink" Target="http://www.gazzetta.it/Giroditalia/2015/it/squadre/scheda_ciclista.shtml?rider=26" TargetMode="External"/><Relationship Id="rId25" Type="http://schemas.openxmlformats.org/officeDocument/2006/relationships/hyperlink" Target="http://www.gazzetta.it/Giroditalia/2015/it/squadre/scheda_ciclista.shtml?rider=37" TargetMode="External"/><Relationship Id="rId33" Type="http://schemas.openxmlformats.org/officeDocument/2006/relationships/hyperlink" Target="http://www.gazzetta.it/Giroditalia/2015/it/squadre/scheda_ciclista.shtml?rider=203" TargetMode="External"/><Relationship Id="rId38" Type="http://schemas.openxmlformats.org/officeDocument/2006/relationships/hyperlink" Target="http://www.gazzetta.it/Giroditalia/2015/it/squadre/scheda_ciclista.shtml?rider=151" TargetMode="External"/><Relationship Id="rId46" Type="http://schemas.openxmlformats.org/officeDocument/2006/relationships/hyperlink" Target="http://www.gazzetta.it/Giroditalia/2015/it/squadre/scheda_ciclista.shtml?rider=191" TargetMode="External"/><Relationship Id="rId59" Type="http://schemas.openxmlformats.org/officeDocument/2006/relationships/hyperlink" Target="http://www.gazzetta.it/Giroditalia/2015/it/squadre/scheda_ciclista.shtml?rider=86" TargetMode="External"/><Relationship Id="rId67" Type="http://schemas.openxmlformats.org/officeDocument/2006/relationships/hyperlink" Target="http://www.gazzetta.it/Giroditalia/2015/it/squadre/scheda_ciclista.shtml?rider=207" TargetMode="External"/><Relationship Id="rId20" Type="http://schemas.openxmlformats.org/officeDocument/2006/relationships/hyperlink" Target="http://www.gazzetta.it/Giroditalia/2015/it/squadre/scheda_ciclista.shtml?rider=156" TargetMode="External"/><Relationship Id="rId41" Type="http://schemas.openxmlformats.org/officeDocument/2006/relationships/hyperlink" Target="http://www.gazzetta.it/Giroditalia/2015/it/squadre/scheda_ciclista.shtml?rider=161" TargetMode="External"/><Relationship Id="rId54" Type="http://schemas.openxmlformats.org/officeDocument/2006/relationships/hyperlink" Target="http://www.gazzetta.it/Giroditalia/2015/it/squadre/scheda_ciclista.shtml?rider=194" TargetMode="External"/><Relationship Id="rId62" Type="http://schemas.openxmlformats.org/officeDocument/2006/relationships/hyperlink" Target="http://www.gazzetta.it/Giroditalia/2015/it/squadre/scheda_ciclista.shtml?rider=138" TargetMode="External"/><Relationship Id="rId70" Type="http://schemas.openxmlformats.org/officeDocument/2006/relationships/hyperlink" Target="http://www.gazzetta.it/Giroditalia/2015/it/squadre/scheda_ciclista.shtml?rider=137" TargetMode="External"/><Relationship Id="rId1" Type="http://schemas.openxmlformats.org/officeDocument/2006/relationships/hyperlink" Target="http://www.gazzetta.it/Giroditalia/2015/it/squadre/scheda_ciclista.shtml?rider=21" TargetMode="External"/><Relationship Id="rId6" Type="http://schemas.openxmlformats.org/officeDocument/2006/relationships/hyperlink" Target="http://www.gazzetta.it/Giroditalia/2015/it/squadre/scheda_ciclista.shtml?rider=4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06"/>
  <sheetViews>
    <sheetView tabSelected="1" topLeftCell="A31" zoomScaleNormal="100" workbookViewId="0">
      <selection activeCell="Y107" sqref="Y107"/>
    </sheetView>
  </sheetViews>
  <sheetFormatPr defaultRowHeight="13.2"/>
  <cols>
    <col min="1" max="1" width="23.44140625" customWidth="1"/>
    <col min="2" max="2" width="5.21875" bestFit="1" customWidth="1"/>
    <col min="3" max="3" width="4.5546875" customWidth="1"/>
    <col min="4" max="22" width="3.6640625" customWidth="1"/>
    <col min="23" max="23" width="4.88671875" customWidth="1"/>
    <col min="24" max="24" width="1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23"/>
      <c r="C1" s="8"/>
      <c r="D1" s="8"/>
      <c r="E1" s="8"/>
      <c r="F1" s="23" t="s">
        <v>130</v>
      </c>
      <c r="G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1"/>
      <c r="Y1" s="21" t="s">
        <v>46</v>
      </c>
      <c r="Z1" s="3"/>
    </row>
    <row r="2" spans="1:26">
      <c r="A2" s="16" t="s">
        <v>25</v>
      </c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9">
        <v>6</v>
      </c>
      <c r="H2" s="19">
        <v>7</v>
      </c>
      <c r="I2" s="19">
        <v>8</v>
      </c>
      <c r="J2" s="19">
        <v>9</v>
      </c>
      <c r="K2" s="19">
        <v>10</v>
      </c>
      <c r="L2" s="19">
        <v>11</v>
      </c>
      <c r="M2" s="19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19">
        <v>19</v>
      </c>
      <c r="U2" s="19">
        <v>20</v>
      </c>
      <c r="V2" s="19">
        <v>21</v>
      </c>
      <c r="W2" s="19" t="s">
        <v>2</v>
      </c>
      <c r="X2" s="4"/>
      <c r="Y2" s="3">
        <v>1</v>
      </c>
      <c r="Z2" s="5">
        <v>25</v>
      </c>
    </row>
    <row r="3" spans="1:26">
      <c r="A3" s="2" t="s">
        <v>134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>
        <f t="shared" ref="W3:W11" si="0">SUM(B3:V3)</f>
        <v>0</v>
      </c>
      <c r="X3" s="4"/>
      <c r="Y3" s="3">
        <v>2</v>
      </c>
      <c r="Z3" s="3">
        <v>20</v>
      </c>
    </row>
    <row r="4" spans="1:26">
      <c r="A4" s="2" t="s">
        <v>135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>
        <f t="shared" si="0"/>
        <v>0</v>
      </c>
      <c r="X4" s="4"/>
      <c r="Y4" s="3">
        <v>3</v>
      </c>
      <c r="Z4" s="3">
        <v>16</v>
      </c>
    </row>
    <row r="5" spans="1:26">
      <c r="A5" s="2" t="s">
        <v>64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>
        <f t="shared" si="0"/>
        <v>0</v>
      </c>
      <c r="X5" s="4"/>
      <c r="Y5" s="3">
        <v>4</v>
      </c>
      <c r="Z5" s="3">
        <v>14</v>
      </c>
    </row>
    <row r="6" spans="1:26">
      <c r="A6" s="2" t="s">
        <v>136</v>
      </c>
      <c r="B6" s="19">
        <f>16</f>
        <v>16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>
        <f t="shared" si="0"/>
        <v>16</v>
      </c>
      <c r="X6" s="4"/>
      <c r="Y6" s="3">
        <v>5</v>
      </c>
      <c r="Z6" s="3">
        <v>12</v>
      </c>
    </row>
    <row r="7" spans="1:26">
      <c r="A7" s="2" t="s">
        <v>137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>
        <f t="shared" si="0"/>
        <v>0</v>
      </c>
      <c r="X7" s="4"/>
      <c r="Y7" s="3">
        <v>6</v>
      </c>
      <c r="Z7" s="3">
        <v>10</v>
      </c>
    </row>
    <row r="8" spans="1:26">
      <c r="A8" s="2" t="s">
        <v>138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>
        <f t="shared" si="0"/>
        <v>0</v>
      </c>
      <c r="X8" s="4"/>
      <c r="Y8" s="3">
        <v>7</v>
      </c>
      <c r="Z8" s="3">
        <v>9</v>
      </c>
    </row>
    <row r="9" spans="1:26">
      <c r="A9" s="2" t="s">
        <v>139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>
        <f t="shared" si="0"/>
        <v>0</v>
      </c>
      <c r="X9" s="4"/>
      <c r="Y9" s="3">
        <v>8</v>
      </c>
      <c r="Z9" s="3">
        <v>8</v>
      </c>
    </row>
    <row r="10" spans="1:26">
      <c r="A10" s="2" t="s">
        <v>140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>
        <f t="shared" si="0"/>
        <v>0</v>
      </c>
      <c r="X10" s="4"/>
      <c r="Y10" s="3">
        <v>9</v>
      </c>
      <c r="Z10" s="3">
        <v>7</v>
      </c>
    </row>
    <row r="11" spans="1:26">
      <c r="A11" s="2" t="s">
        <v>141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>
        <f t="shared" si="0"/>
        <v>0</v>
      </c>
      <c r="X11" s="4"/>
      <c r="Y11" s="3">
        <v>10</v>
      </c>
      <c r="Z11" s="3">
        <v>6</v>
      </c>
    </row>
    <row r="12" spans="1:26">
      <c r="A12" s="2" t="s">
        <v>8</v>
      </c>
      <c r="B12" s="19">
        <f t="shared" ref="B12:C12" si="1">SUM(B3:B11)</f>
        <v>16</v>
      </c>
      <c r="C12" s="19">
        <f t="shared" si="1"/>
        <v>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>
        <f>SUM(W3:W11)</f>
        <v>16</v>
      </c>
      <c r="X12" s="4"/>
      <c r="Y12" s="3">
        <v>11</v>
      </c>
      <c r="Z12" s="3">
        <v>5</v>
      </c>
    </row>
    <row r="13" spans="1:26">
      <c r="A13" s="2" t="s">
        <v>3</v>
      </c>
      <c r="B13" s="19">
        <f>B12</f>
        <v>16</v>
      </c>
      <c r="C13" s="19">
        <f t="shared" ref="C13" si="2">B13+C12</f>
        <v>16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>
        <f>W12</f>
        <v>16</v>
      </c>
      <c r="X13" s="4"/>
      <c r="Y13" s="3">
        <v>12</v>
      </c>
      <c r="Z13" s="3">
        <v>4</v>
      </c>
    </row>
    <row r="14" spans="1:26">
      <c r="A14" s="16" t="s">
        <v>1</v>
      </c>
      <c r="B14" s="19">
        <v>1</v>
      </c>
      <c r="C14" s="19">
        <v>2</v>
      </c>
      <c r="D14" s="19">
        <v>3</v>
      </c>
      <c r="E14" s="19">
        <v>4</v>
      </c>
      <c r="F14" s="19">
        <v>5</v>
      </c>
      <c r="G14" s="19">
        <v>6</v>
      </c>
      <c r="H14" s="19">
        <v>7</v>
      </c>
      <c r="I14" s="19">
        <v>8</v>
      </c>
      <c r="J14" s="19">
        <v>9</v>
      </c>
      <c r="K14" s="19">
        <v>10</v>
      </c>
      <c r="L14" s="19">
        <v>11</v>
      </c>
      <c r="M14" s="19">
        <v>12</v>
      </c>
      <c r="N14" s="19">
        <v>13</v>
      </c>
      <c r="O14" s="19">
        <v>14</v>
      </c>
      <c r="P14" s="19">
        <v>15</v>
      </c>
      <c r="Q14" s="19">
        <v>16</v>
      </c>
      <c r="R14" s="19">
        <v>17</v>
      </c>
      <c r="S14" s="19">
        <v>18</v>
      </c>
      <c r="T14" s="19">
        <v>19</v>
      </c>
      <c r="U14" s="19">
        <v>20</v>
      </c>
      <c r="V14" s="19">
        <v>21</v>
      </c>
      <c r="W14" s="19" t="s">
        <v>2</v>
      </c>
      <c r="X14" s="4"/>
      <c r="Y14" s="3">
        <v>13</v>
      </c>
      <c r="Z14" s="3">
        <v>3</v>
      </c>
    </row>
    <row r="15" spans="1:26">
      <c r="A15" s="2" t="s">
        <v>42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>
        <f t="shared" ref="W15:W23" si="3">SUM(B15:V15)</f>
        <v>0</v>
      </c>
      <c r="X15" s="4"/>
      <c r="Y15" s="3">
        <v>14</v>
      </c>
      <c r="Z15" s="3">
        <v>2</v>
      </c>
    </row>
    <row r="16" spans="1:26">
      <c r="A16" s="2" t="s">
        <v>142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>
        <f t="shared" si="3"/>
        <v>0</v>
      </c>
      <c r="X16" s="4"/>
      <c r="Y16" s="3">
        <v>15</v>
      </c>
      <c r="Z16" s="3">
        <v>1</v>
      </c>
    </row>
    <row r="17" spans="1:28">
      <c r="A17" s="2" t="s">
        <v>47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>
        <f t="shared" si="3"/>
        <v>0</v>
      </c>
      <c r="X17" s="4"/>
    </row>
    <row r="18" spans="1:28">
      <c r="A18" s="2" t="s">
        <v>143</v>
      </c>
      <c r="B18" s="19">
        <f>7</f>
        <v>7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>
        <f t="shared" si="3"/>
        <v>7</v>
      </c>
      <c r="X18" s="4"/>
    </row>
    <row r="19" spans="1:28">
      <c r="A19" s="2" t="s">
        <v>144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>
        <f t="shared" si="3"/>
        <v>0</v>
      </c>
      <c r="X19" s="4"/>
      <c r="Y19" s="12" t="s">
        <v>9</v>
      </c>
      <c r="Z19" s="12">
        <v>-100</v>
      </c>
    </row>
    <row r="20" spans="1:28">
      <c r="A20" s="2" t="s">
        <v>52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>
        <f t="shared" si="3"/>
        <v>0</v>
      </c>
      <c r="X20" s="4"/>
      <c r="Y20" s="10" t="s">
        <v>5</v>
      </c>
      <c r="Z20" s="10">
        <v>-10</v>
      </c>
    </row>
    <row r="21" spans="1:28">
      <c r="A21" s="2" t="s">
        <v>67</v>
      </c>
      <c r="B21" s="19"/>
      <c r="C21" s="19"/>
      <c r="D21" s="19"/>
      <c r="E21" s="2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>
        <f t="shared" si="3"/>
        <v>0</v>
      </c>
      <c r="X21" s="4"/>
      <c r="Y21" s="11" t="s">
        <v>6</v>
      </c>
      <c r="Z21" s="11">
        <v>-50</v>
      </c>
      <c r="AA21" s="7" t="s">
        <v>12</v>
      </c>
    </row>
    <row r="22" spans="1:28">
      <c r="A22" s="2" t="s">
        <v>145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>
        <f t="shared" si="3"/>
        <v>0</v>
      </c>
      <c r="X22" s="4"/>
      <c r="Y22" s="3"/>
      <c r="Z22" s="3"/>
    </row>
    <row r="23" spans="1:28">
      <c r="A23" s="2" t="s">
        <v>65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>
        <f t="shared" si="3"/>
        <v>0</v>
      </c>
      <c r="X23" s="4"/>
      <c r="Y23" s="6" t="s">
        <v>13</v>
      </c>
      <c r="Z23" s="9" t="s">
        <v>14</v>
      </c>
      <c r="AA23" s="9" t="s">
        <v>15</v>
      </c>
      <c r="AB23" s="9" t="s">
        <v>16</v>
      </c>
    </row>
    <row r="24" spans="1:28">
      <c r="A24" s="2" t="s">
        <v>8</v>
      </c>
      <c r="B24" s="19">
        <f t="shared" ref="B24:C24" si="4">SUM(B15:B23)</f>
        <v>7</v>
      </c>
      <c r="C24" s="19">
        <f t="shared" si="4"/>
        <v>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>
        <f>SUM(W15:W23)</f>
        <v>7</v>
      </c>
      <c r="Y24" s="18" t="s">
        <v>21</v>
      </c>
      <c r="Z24" s="3">
        <v>15</v>
      </c>
      <c r="AA24" s="3">
        <v>10</v>
      </c>
      <c r="AB24" s="3">
        <v>5</v>
      </c>
    </row>
    <row r="25" spans="1:28">
      <c r="A25" s="2" t="s">
        <v>3</v>
      </c>
      <c r="B25" s="19">
        <f>B24</f>
        <v>7</v>
      </c>
      <c r="C25" s="19">
        <f t="shared" ref="C25" si="5">B25+C24</f>
        <v>7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>
        <f>W24</f>
        <v>7</v>
      </c>
      <c r="X25" s="4"/>
      <c r="Y25" s="21" t="s">
        <v>34</v>
      </c>
      <c r="Z25" s="3">
        <v>10</v>
      </c>
      <c r="AA25" s="3">
        <v>6</v>
      </c>
      <c r="AB25" s="3">
        <v>3</v>
      </c>
    </row>
    <row r="26" spans="1:28">
      <c r="A26" s="16" t="s">
        <v>0</v>
      </c>
      <c r="B26" s="19">
        <v>1</v>
      </c>
      <c r="C26" s="19">
        <v>2</v>
      </c>
      <c r="D26" s="19">
        <v>3</v>
      </c>
      <c r="E26" s="19">
        <v>4</v>
      </c>
      <c r="F26" s="19">
        <v>5</v>
      </c>
      <c r="G26" s="19">
        <v>6</v>
      </c>
      <c r="H26" s="19">
        <v>7</v>
      </c>
      <c r="I26" s="19">
        <v>8</v>
      </c>
      <c r="J26" s="19">
        <v>9</v>
      </c>
      <c r="K26" s="19">
        <v>10</v>
      </c>
      <c r="L26" s="19">
        <v>11</v>
      </c>
      <c r="M26" s="19">
        <v>12</v>
      </c>
      <c r="N26" s="19">
        <v>13</v>
      </c>
      <c r="O26" s="19">
        <v>14</v>
      </c>
      <c r="P26" s="19">
        <v>15</v>
      </c>
      <c r="Q26" s="19">
        <v>16</v>
      </c>
      <c r="R26" s="19">
        <v>17</v>
      </c>
      <c r="S26" s="19">
        <v>18</v>
      </c>
      <c r="T26" s="19">
        <v>19</v>
      </c>
      <c r="U26" s="19">
        <v>20</v>
      </c>
      <c r="V26" s="19">
        <v>21</v>
      </c>
      <c r="W26" s="19" t="s">
        <v>2</v>
      </c>
      <c r="X26" s="4"/>
      <c r="Y26" s="24" t="s">
        <v>36</v>
      </c>
      <c r="Z26" s="3">
        <v>10</v>
      </c>
      <c r="AA26" s="3">
        <v>6</v>
      </c>
      <c r="AB26" s="3">
        <v>3</v>
      </c>
    </row>
    <row r="27" spans="1:28">
      <c r="A27" s="2" t="s">
        <v>71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>
        <f t="shared" ref="W27:W35" si="6">SUM(B27:V27)</f>
        <v>0</v>
      </c>
      <c r="X27" s="4"/>
      <c r="Y27" s="17" t="s">
        <v>31</v>
      </c>
      <c r="Z27" s="3">
        <v>5</v>
      </c>
      <c r="AA27" s="3"/>
      <c r="AB27" s="3"/>
    </row>
    <row r="28" spans="1:28">
      <c r="A28" s="2" t="s">
        <v>146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>
        <f t="shared" si="6"/>
        <v>0</v>
      </c>
      <c r="X28" s="4"/>
      <c r="Y28" s="22"/>
      <c r="Z28" s="3"/>
    </row>
    <row r="29" spans="1:28">
      <c r="A29" s="23" t="s">
        <v>147</v>
      </c>
      <c r="B29" s="32">
        <f>25+15</f>
        <v>40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>
        <f t="shared" si="6"/>
        <v>40</v>
      </c>
      <c r="X29" s="4"/>
      <c r="Y29" s="6" t="s">
        <v>10</v>
      </c>
      <c r="Z29" s="9" t="s">
        <v>14</v>
      </c>
      <c r="AA29" s="9" t="s">
        <v>15</v>
      </c>
      <c r="AB29" s="9" t="s">
        <v>16</v>
      </c>
    </row>
    <row r="30" spans="1:28">
      <c r="A30" s="2" t="s">
        <v>148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>
        <f t="shared" si="6"/>
        <v>0</v>
      </c>
      <c r="X30" s="4"/>
      <c r="Y30" s="18" t="s">
        <v>21</v>
      </c>
      <c r="Z30" s="3">
        <v>100</v>
      </c>
      <c r="AA30" s="3">
        <v>50</v>
      </c>
      <c r="AB30" s="3">
        <v>30</v>
      </c>
    </row>
    <row r="31" spans="1:28">
      <c r="A31" s="2" t="s">
        <v>149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>
        <f t="shared" si="6"/>
        <v>0</v>
      </c>
      <c r="X31" s="4"/>
      <c r="Y31" s="21" t="s">
        <v>34</v>
      </c>
      <c r="Z31" s="3">
        <v>50</v>
      </c>
      <c r="AA31" s="3">
        <v>30</v>
      </c>
      <c r="AB31" s="3">
        <v>10</v>
      </c>
    </row>
    <row r="32" spans="1:28">
      <c r="A32" s="2" t="s">
        <v>70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>
        <f t="shared" si="6"/>
        <v>0</v>
      </c>
      <c r="X32" s="4"/>
      <c r="Y32" s="24" t="s">
        <v>36</v>
      </c>
      <c r="Z32" s="3">
        <v>50</v>
      </c>
      <c r="AA32" s="3">
        <v>30</v>
      </c>
      <c r="AB32" s="3">
        <v>10</v>
      </c>
    </row>
    <row r="33" spans="1:28">
      <c r="A33" s="2" t="s">
        <v>43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>
        <f t="shared" si="6"/>
        <v>0</v>
      </c>
      <c r="X33" s="4"/>
      <c r="Y33" s="17" t="s">
        <v>31</v>
      </c>
      <c r="Z33" s="3">
        <v>50</v>
      </c>
      <c r="AA33" s="3"/>
      <c r="AB33" s="3"/>
    </row>
    <row r="34" spans="1:28">
      <c r="A34" s="2" t="s">
        <v>150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>
        <f t="shared" si="6"/>
        <v>0</v>
      </c>
      <c r="X34" s="4"/>
      <c r="Y34" s="22"/>
      <c r="Z34" s="3"/>
    </row>
    <row r="35" spans="1:28">
      <c r="A35" s="2" t="s">
        <v>151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>
        <f t="shared" si="6"/>
        <v>0</v>
      </c>
      <c r="X35" s="4"/>
      <c r="Y35" s="6" t="s">
        <v>29</v>
      </c>
      <c r="Z35" s="1"/>
    </row>
    <row r="36" spans="1:28">
      <c r="A36" s="2" t="s">
        <v>8</v>
      </c>
      <c r="B36" s="19">
        <f t="shared" ref="B36:C36" si="7">SUM(B27:B35)</f>
        <v>40</v>
      </c>
      <c r="C36" s="19">
        <f t="shared" si="7"/>
        <v>0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>
        <f>SUM(W27:W35)</f>
        <v>40</v>
      </c>
      <c r="X36" s="4"/>
      <c r="Y36" s="6" t="s">
        <v>18</v>
      </c>
      <c r="Z36" s="1"/>
    </row>
    <row r="37" spans="1:28">
      <c r="A37" s="2" t="s">
        <v>3</v>
      </c>
      <c r="B37" s="19">
        <f>B36</f>
        <v>40</v>
      </c>
      <c r="C37" s="19">
        <f t="shared" ref="C37" si="8">B37+C36</f>
        <v>40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>
        <f>W36</f>
        <v>40</v>
      </c>
      <c r="X37" s="4"/>
      <c r="Y37" s="6" t="s">
        <v>19</v>
      </c>
      <c r="Z37" s="1"/>
    </row>
    <row r="38" spans="1:28">
      <c r="A38" s="16" t="s">
        <v>11</v>
      </c>
      <c r="B38" s="19">
        <v>1</v>
      </c>
      <c r="C38" s="19">
        <v>2</v>
      </c>
      <c r="D38" s="19">
        <v>3</v>
      </c>
      <c r="E38" s="19">
        <v>4</v>
      </c>
      <c r="F38" s="19">
        <v>5</v>
      </c>
      <c r="G38" s="19">
        <v>6</v>
      </c>
      <c r="H38" s="19">
        <v>7</v>
      </c>
      <c r="I38" s="19">
        <v>8</v>
      </c>
      <c r="J38" s="19">
        <v>9</v>
      </c>
      <c r="K38" s="19">
        <v>10</v>
      </c>
      <c r="L38" s="19">
        <v>11</v>
      </c>
      <c r="M38" s="19">
        <v>12</v>
      </c>
      <c r="N38" s="19">
        <v>13</v>
      </c>
      <c r="O38" s="19">
        <v>14</v>
      </c>
      <c r="P38" s="19">
        <v>15</v>
      </c>
      <c r="Q38" s="19">
        <v>16</v>
      </c>
      <c r="R38" s="19">
        <v>17</v>
      </c>
      <c r="S38" s="19">
        <v>18</v>
      </c>
      <c r="T38" s="19">
        <v>19</v>
      </c>
      <c r="U38" s="19">
        <v>20</v>
      </c>
      <c r="V38" s="19">
        <v>21</v>
      </c>
      <c r="W38" s="19" t="s">
        <v>2</v>
      </c>
      <c r="X38" s="4"/>
      <c r="Y38" s="6"/>
      <c r="Z38" s="1"/>
    </row>
    <row r="39" spans="1:28">
      <c r="A39" s="2" t="s">
        <v>63</v>
      </c>
      <c r="B39" s="31">
        <f>25+10</f>
        <v>35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>
        <f t="shared" ref="W39:W47" si="9">SUM(B39:V39)</f>
        <v>35</v>
      </c>
      <c r="X39" s="4"/>
      <c r="Y39" s="6"/>
      <c r="Z39" s="1"/>
    </row>
    <row r="40" spans="1:28">
      <c r="A40" s="2" t="s">
        <v>152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>
        <f t="shared" si="9"/>
        <v>0</v>
      </c>
      <c r="X40" s="4"/>
      <c r="Y40" s="6" t="s">
        <v>20</v>
      </c>
      <c r="Z40" s="1"/>
    </row>
    <row r="41" spans="1:28">
      <c r="A41" s="2" t="s">
        <v>153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>
        <f t="shared" si="9"/>
        <v>0</v>
      </c>
      <c r="X41" s="4"/>
      <c r="Y41" s="6" t="s">
        <v>30</v>
      </c>
      <c r="Z41" s="1"/>
    </row>
    <row r="42" spans="1:28">
      <c r="A42" s="2" t="s">
        <v>154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>
        <f t="shared" si="9"/>
        <v>0</v>
      </c>
      <c r="X42" s="4"/>
      <c r="Y42" s="6" t="s">
        <v>22</v>
      </c>
      <c r="Z42" s="1"/>
    </row>
    <row r="43" spans="1:28">
      <c r="A43" s="2" t="s">
        <v>51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>
        <f t="shared" si="9"/>
        <v>0</v>
      </c>
      <c r="X43" s="4"/>
      <c r="Y43" s="6" t="s">
        <v>23</v>
      </c>
      <c r="Z43" s="1"/>
    </row>
    <row r="44" spans="1:28">
      <c r="A44" s="2" t="s">
        <v>155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>
        <f t="shared" si="9"/>
        <v>0</v>
      </c>
      <c r="X44" s="4"/>
      <c r="Y44" s="6" t="s">
        <v>24</v>
      </c>
      <c r="Z44" s="1"/>
    </row>
    <row r="45" spans="1:28">
      <c r="A45" s="2" t="s">
        <v>156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>
        <f t="shared" si="9"/>
        <v>0</v>
      </c>
      <c r="X45" s="4"/>
      <c r="Y45" s="4"/>
      <c r="Z45" s="1"/>
    </row>
    <row r="46" spans="1:28">
      <c r="A46" s="2" t="s">
        <v>157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>
        <f t="shared" si="9"/>
        <v>0</v>
      </c>
      <c r="X46" s="4"/>
      <c r="Y46" s="6" t="s">
        <v>28</v>
      </c>
      <c r="Z46" s="1"/>
    </row>
    <row r="47" spans="1:28">
      <c r="A47" s="2" t="s">
        <v>158</v>
      </c>
      <c r="B47" s="20"/>
      <c r="C47" s="19"/>
      <c r="D47" s="19"/>
      <c r="E47" s="19"/>
      <c r="F47" s="2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>
        <f t="shared" si="9"/>
        <v>0</v>
      </c>
      <c r="X47" s="4"/>
      <c r="Y47" s="6" t="s">
        <v>26</v>
      </c>
      <c r="Z47" s="1"/>
    </row>
    <row r="48" spans="1:28">
      <c r="A48" s="2" t="s">
        <v>8</v>
      </c>
      <c r="B48" s="19">
        <f t="shared" ref="B48:C48" si="10">SUM(B39:B47)</f>
        <v>35</v>
      </c>
      <c r="C48" s="19">
        <f t="shared" si="10"/>
        <v>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>
        <f>SUM(W39:W47)</f>
        <v>35</v>
      </c>
      <c r="X48" s="4"/>
      <c r="Y48" s="6" t="s">
        <v>27</v>
      </c>
      <c r="Z48" s="1"/>
    </row>
    <row r="49" spans="1:26">
      <c r="A49" s="2" t="s">
        <v>3</v>
      </c>
      <c r="B49" s="19">
        <f>B48</f>
        <v>35</v>
      </c>
      <c r="C49" s="19">
        <f t="shared" ref="C49" si="11">B49+C48</f>
        <v>35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>
        <f>W48</f>
        <v>35</v>
      </c>
      <c r="X49" s="4"/>
      <c r="Z49" s="1"/>
    </row>
    <row r="50" spans="1:26">
      <c r="A50" s="16" t="s">
        <v>45</v>
      </c>
      <c r="B50" s="19">
        <v>1</v>
      </c>
      <c r="C50" s="19">
        <v>2</v>
      </c>
      <c r="D50" s="19">
        <v>3</v>
      </c>
      <c r="E50" s="19">
        <v>4</v>
      </c>
      <c r="F50" s="19">
        <v>5</v>
      </c>
      <c r="G50" s="19">
        <v>6</v>
      </c>
      <c r="H50" s="19">
        <v>7</v>
      </c>
      <c r="I50" s="19">
        <v>8</v>
      </c>
      <c r="J50" s="19">
        <v>9</v>
      </c>
      <c r="K50" s="19">
        <v>10</v>
      </c>
      <c r="L50" s="19">
        <v>11</v>
      </c>
      <c r="M50" s="19">
        <v>12</v>
      </c>
      <c r="N50" s="19">
        <v>13</v>
      </c>
      <c r="O50" s="19">
        <v>14</v>
      </c>
      <c r="P50" s="19">
        <v>15</v>
      </c>
      <c r="Q50" s="19">
        <v>16</v>
      </c>
      <c r="R50" s="19">
        <v>17</v>
      </c>
      <c r="S50" s="19">
        <v>18</v>
      </c>
      <c r="T50" s="19">
        <v>19</v>
      </c>
      <c r="U50" s="19">
        <v>20</v>
      </c>
      <c r="V50" s="19">
        <v>21</v>
      </c>
      <c r="W50" s="19" t="s">
        <v>2</v>
      </c>
      <c r="X50" s="4"/>
      <c r="Y50" s="6" t="s">
        <v>131</v>
      </c>
    </row>
    <row r="51" spans="1:26">
      <c r="A51" s="2" t="s">
        <v>159</v>
      </c>
      <c r="B51" s="19">
        <f>7</f>
        <v>7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>
        <f t="shared" ref="W51:W59" si="12">SUM(B51:V51)</f>
        <v>7</v>
      </c>
      <c r="X51" s="4"/>
      <c r="Y51" s="6" t="s">
        <v>132</v>
      </c>
    </row>
    <row r="52" spans="1:26">
      <c r="A52" s="2" t="s">
        <v>41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>
        <f t="shared" si="12"/>
        <v>0</v>
      </c>
      <c r="X52" s="4"/>
      <c r="Y52" s="6" t="s">
        <v>133</v>
      </c>
    </row>
    <row r="53" spans="1:26">
      <c r="A53" s="2" t="s">
        <v>69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>
        <f t="shared" si="12"/>
        <v>0</v>
      </c>
      <c r="X53" s="4"/>
    </row>
    <row r="54" spans="1:26">
      <c r="A54" s="2" t="s">
        <v>160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>
        <f t="shared" si="12"/>
        <v>0</v>
      </c>
      <c r="X54" s="4"/>
    </row>
    <row r="55" spans="1:26">
      <c r="A55" s="2" t="s">
        <v>72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>
        <f t="shared" si="12"/>
        <v>0</v>
      </c>
      <c r="X55" s="4"/>
      <c r="Z55" s="1"/>
    </row>
    <row r="56" spans="1:26">
      <c r="A56" s="2" t="s">
        <v>40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>
        <f t="shared" si="12"/>
        <v>0</v>
      </c>
      <c r="X56" s="4"/>
      <c r="Z56" s="1"/>
    </row>
    <row r="57" spans="1:26">
      <c r="A57" s="2" t="s">
        <v>161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>
        <f t="shared" si="12"/>
        <v>0</v>
      </c>
      <c r="X57" s="4"/>
      <c r="Z57" s="1"/>
    </row>
    <row r="58" spans="1:26">
      <c r="A58" s="2" t="s">
        <v>162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>
        <f t="shared" si="12"/>
        <v>0</v>
      </c>
      <c r="X58" s="4"/>
      <c r="Z58" s="1"/>
    </row>
    <row r="59" spans="1:26">
      <c r="A59" s="2" t="s">
        <v>50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>
        <f t="shared" si="12"/>
        <v>0</v>
      </c>
      <c r="X59" s="4"/>
      <c r="Z59" s="1"/>
    </row>
    <row r="60" spans="1:26">
      <c r="A60" s="2" t="s">
        <v>8</v>
      </c>
      <c r="B60" s="19">
        <f t="shared" ref="B60:C60" si="13">SUM(B51:B59)</f>
        <v>7</v>
      </c>
      <c r="C60" s="19">
        <f t="shared" si="13"/>
        <v>0</v>
      </c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>
        <f>SUM(W51:W59)</f>
        <v>7</v>
      </c>
      <c r="X60" s="4"/>
      <c r="Z60" s="1"/>
    </row>
    <row r="61" spans="1:26">
      <c r="A61" s="2" t="s">
        <v>3</v>
      </c>
      <c r="B61" s="19">
        <f>B60</f>
        <v>7</v>
      </c>
      <c r="C61" s="19">
        <f t="shared" ref="C61" si="14">B61+C60</f>
        <v>7</v>
      </c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>
        <f>W60</f>
        <v>7</v>
      </c>
      <c r="X61" s="1"/>
      <c r="Y61" s="4"/>
      <c r="Z61" s="1"/>
    </row>
    <row r="62" spans="1:26">
      <c r="A62" s="16" t="s">
        <v>17</v>
      </c>
      <c r="B62" s="19">
        <v>1</v>
      </c>
      <c r="C62" s="19">
        <v>2</v>
      </c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 t="s">
        <v>2</v>
      </c>
      <c r="X62" s="4"/>
      <c r="Y62" s="4"/>
      <c r="Z62" s="1"/>
    </row>
    <row r="63" spans="1:26">
      <c r="A63" s="2" t="s">
        <v>163</v>
      </c>
      <c r="B63" s="19">
        <f>7</f>
        <v>7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>
        <f t="shared" ref="W63:W70" si="15">SUM(B63:V63)</f>
        <v>7</v>
      </c>
      <c r="X63" s="4"/>
      <c r="Y63" s="4"/>
      <c r="Z63" s="1"/>
    </row>
    <row r="64" spans="1:26">
      <c r="A64" s="2" t="s">
        <v>66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>
        <f t="shared" si="15"/>
        <v>0</v>
      </c>
      <c r="X64" s="4"/>
      <c r="Y64" s="1"/>
      <c r="Z64" s="1"/>
    </row>
    <row r="65" spans="1:26">
      <c r="A65" s="2" t="s">
        <v>164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>
        <f t="shared" si="15"/>
        <v>0</v>
      </c>
      <c r="X65" s="4"/>
      <c r="Y65" s="1"/>
      <c r="Z65" s="1"/>
    </row>
    <row r="66" spans="1:26">
      <c r="A66" s="2" t="s">
        <v>165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>
        <f t="shared" si="15"/>
        <v>0</v>
      </c>
      <c r="X66" s="4"/>
      <c r="Y66" s="1"/>
      <c r="Z66" s="1"/>
    </row>
    <row r="67" spans="1:26">
      <c r="A67" s="2" t="s">
        <v>166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>
        <f t="shared" si="15"/>
        <v>0</v>
      </c>
      <c r="X67" s="4"/>
      <c r="Y67" s="1"/>
      <c r="Z67" s="1"/>
    </row>
    <row r="68" spans="1:26">
      <c r="A68" s="2" t="s">
        <v>167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>
        <f t="shared" si="15"/>
        <v>0</v>
      </c>
      <c r="X68" s="4"/>
      <c r="Y68" s="1"/>
      <c r="Z68" s="1"/>
    </row>
    <row r="69" spans="1:26">
      <c r="A69" s="2" t="s">
        <v>168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>
        <f t="shared" si="15"/>
        <v>0</v>
      </c>
      <c r="X69" s="4"/>
      <c r="Y69" s="1"/>
      <c r="Z69" s="1"/>
    </row>
    <row r="70" spans="1:26">
      <c r="A70" s="2" t="s">
        <v>68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>
        <f t="shared" si="15"/>
        <v>0</v>
      </c>
      <c r="X70" s="4"/>
      <c r="Y70" s="1"/>
      <c r="Z70" s="1"/>
    </row>
    <row r="71" spans="1:26">
      <c r="A71" s="2" t="s">
        <v>169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>
        <f t="shared" ref="W71" si="16">SUM(B71:V71)</f>
        <v>0</v>
      </c>
      <c r="X71" s="4"/>
      <c r="Y71" s="1"/>
      <c r="Z71" s="1"/>
    </row>
    <row r="72" spans="1:26">
      <c r="A72" s="2" t="s">
        <v>8</v>
      </c>
      <c r="B72" s="19">
        <f t="shared" ref="B72:C72" si="17">SUM(B63:B71)</f>
        <v>7</v>
      </c>
      <c r="C72" s="19">
        <f t="shared" si="17"/>
        <v>0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>
        <f>SUM(W63:W71)</f>
        <v>7</v>
      </c>
      <c r="X72" s="4"/>
      <c r="Y72" s="1"/>
      <c r="Z72" s="1"/>
    </row>
    <row r="73" spans="1:26">
      <c r="A73" s="2" t="s">
        <v>3</v>
      </c>
      <c r="B73" s="19">
        <f>B72</f>
        <v>7</v>
      </c>
      <c r="C73" s="19">
        <f t="shared" ref="C73" si="18">B73+C72</f>
        <v>7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>
        <f>W72</f>
        <v>7</v>
      </c>
      <c r="X73" s="1"/>
      <c r="Y73" s="1"/>
      <c r="Z73" s="1"/>
    </row>
    <row r="74" spans="1:26">
      <c r="A74" s="16" t="s">
        <v>62</v>
      </c>
      <c r="B74" s="19">
        <v>1</v>
      </c>
      <c r="C74" s="19">
        <v>2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 t="s">
        <v>2</v>
      </c>
      <c r="X74" s="1"/>
      <c r="Y74" s="1"/>
      <c r="Z74" s="1"/>
    </row>
    <row r="75" spans="1:26">
      <c r="A75" s="2" t="s">
        <v>170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>
        <f t="shared" ref="W75:W82" si="19">SUM(B75:V75)</f>
        <v>0</v>
      </c>
      <c r="X75" s="1"/>
      <c r="Y75" s="1"/>
      <c r="Z75" s="1"/>
    </row>
    <row r="76" spans="1:26">
      <c r="A76" s="2" t="s">
        <v>171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>
        <f t="shared" si="19"/>
        <v>0</v>
      </c>
      <c r="X76" s="1"/>
      <c r="Y76" s="1"/>
      <c r="Z76" s="1"/>
    </row>
    <row r="77" spans="1:26">
      <c r="A77" s="2" t="s">
        <v>172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>
        <f t="shared" si="19"/>
        <v>0</v>
      </c>
      <c r="X77" s="1"/>
      <c r="Y77" s="1"/>
      <c r="Z77" s="1"/>
    </row>
    <row r="78" spans="1:26">
      <c r="A78" s="2" t="s">
        <v>173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>
        <f t="shared" si="19"/>
        <v>0</v>
      </c>
      <c r="X78" s="1"/>
      <c r="Y78" s="1"/>
      <c r="Z78" s="1"/>
    </row>
    <row r="79" spans="1:26">
      <c r="A79" s="2" t="s">
        <v>174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>
        <f t="shared" si="19"/>
        <v>0</v>
      </c>
      <c r="X79" s="1"/>
      <c r="Y79" s="1"/>
      <c r="Z79" s="1"/>
    </row>
    <row r="80" spans="1:26">
      <c r="A80" s="2" t="s">
        <v>175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>
        <f t="shared" si="19"/>
        <v>0</v>
      </c>
      <c r="X80" s="1"/>
      <c r="Y80" s="1"/>
      <c r="Z80" s="1"/>
    </row>
    <row r="81" spans="1:26">
      <c r="A81" s="2" t="s">
        <v>176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>
        <f t="shared" si="19"/>
        <v>0</v>
      </c>
      <c r="X81" s="1"/>
      <c r="Y81" s="1"/>
      <c r="Z81" s="1"/>
    </row>
    <row r="82" spans="1:26">
      <c r="A82" s="2" t="s">
        <v>177</v>
      </c>
      <c r="B82" s="31">
        <f>25</f>
        <v>25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>
        <f t="shared" si="19"/>
        <v>25</v>
      </c>
      <c r="X82" s="1"/>
      <c r="Y82" s="1"/>
      <c r="Z82" s="1"/>
    </row>
    <row r="83" spans="1:26">
      <c r="A83" s="2" t="s">
        <v>178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>
        <f t="shared" ref="W83" si="20">SUM(B83:V83)</f>
        <v>0</v>
      </c>
      <c r="X83" s="1"/>
      <c r="Y83" s="1"/>
      <c r="Z83" s="1"/>
    </row>
    <row r="84" spans="1:26">
      <c r="A84" s="2" t="s">
        <v>8</v>
      </c>
      <c r="B84" s="19">
        <f t="shared" ref="B84:C84" si="21">SUM(B75:B83)</f>
        <v>25</v>
      </c>
      <c r="C84" s="19">
        <f t="shared" si="21"/>
        <v>0</v>
      </c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>
        <f>SUM(W75:W83)</f>
        <v>25</v>
      </c>
      <c r="X84" s="1"/>
      <c r="Y84" s="1"/>
      <c r="Z84" s="1"/>
    </row>
    <row r="85" spans="1:26">
      <c r="A85" s="2" t="s">
        <v>3</v>
      </c>
      <c r="B85" s="19">
        <f>B84</f>
        <v>25</v>
      </c>
      <c r="C85" s="19">
        <f t="shared" ref="C85" si="22">B85+C84</f>
        <v>25</v>
      </c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>
        <f>W84</f>
        <v>25</v>
      </c>
      <c r="X85" s="1"/>
      <c r="Y85" s="1"/>
      <c r="Z85" s="1"/>
    </row>
    <row r="86" spans="1:26">
      <c r="A86" s="16" t="s">
        <v>73</v>
      </c>
      <c r="B86" s="19">
        <v>1</v>
      </c>
      <c r="C86" s="19">
        <v>2</v>
      </c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 t="s">
        <v>2</v>
      </c>
      <c r="X86" s="1"/>
      <c r="Y86" s="1"/>
      <c r="Z86" s="1"/>
    </row>
    <row r="87" spans="1:26">
      <c r="A87" s="2" t="s">
        <v>179</v>
      </c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>
        <f t="shared" ref="W87:W94" si="23">SUM(B87:V87)</f>
        <v>0</v>
      </c>
      <c r="X87" s="1"/>
      <c r="Y87" s="1"/>
      <c r="Z87" s="1"/>
    </row>
    <row r="88" spans="1:26">
      <c r="A88" s="2" t="s">
        <v>180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>
        <f t="shared" si="23"/>
        <v>0</v>
      </c>
      <c r="X88" s="1"/>
      <c r="Y88" s="1"/>
      <c r="Z88" s="1"/>
    </row>
    <row r="89" spans="1:26">
      <c r="A89" s="2" t="s">
        <v>181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>
        <f t="shared" si="23"/>
        <v>0</v>
      </c>
      <c r="X89" s="1"/>
      <c r="Y89" s="1"/>
      <c r="Z89" s="1"/>
    </row>
    <row r="90" spans="1:26">
      <c r="A90" s="2" t="s">
        <v>182</v>
      </c>
      <c r="B90" s="19">
        <f>20</f>
        <v>20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>
        <f t="shared" si="23"/>
        <v>20</v>
      </c>
      <c r="X90" s="1"/>
      <c r="Y90" s="1"/>
      <c r="Z90" s="1"/>
    </row>
    <row r="91" spans="1:26">
      <c r="A91" s="2" t="s">
        <v>183</v>
      </c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>
        <f t="shared" si="23"/>
        <v>0</v>
      </c>
      <c r="X91" s="1"/>
      <c r="Y91" s="1"/>
      <c r="Z91" s="1"/>
    </row>
    <row r="92" spans="1:26">
      <c r="A92" s="2" t="s">
        <v>184</v>
      </c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>
        <f t="shared" si="23"/>
        <v>0</v>
      </c>
      <c r="X92" s="1"/>
      <c r="Y92" s="1"/>
      <c r="Z92" s="1"/>
    </row>
    <row r="93" spans="1:26">
      <c r="A93" s="2" t="s">
        <v>185</v>
      </c>
      <c r="B93" s="19">
        <v>5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>
        <f t="shared" si="23"/>
        <v>5</v>
      </c>
      <c r="X93" s="1"/>
      <c r="Y93" s="1"/>
      <c r="Z93" s="1"/>
    </row>
    <row r="94" spans="1:26">
      <c r="A94" s="2" t="s">
        <v>44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>
        <f t="shared" si="23"/>
        <v>0</v>
      </c>
      <c r="X94" s="1"/>
      <c r="Y94" s="1"/>
      <c r="Z94" s="1"/>
    </row>
    <row r="95" spans="1:26">
      <c r="A95" s="2" t="s">
        <v>186</v>
      </c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>
        <f t="shared" ref="W95" si="24">SUM(B95:V95)</f>
        <v>0</v>
      </c>
      <c r="X95" s="1"/>
      <c r="Y95" s="1"/>
      <c r="Z95" s="1"/>
    </row>
    <row r="96" spans="1:26">
      <c r="A96" s="2" t="s">
        <v>8</v>
      </c>
      <c r="B96" s="19">
        <f t="shared" ref="B96:C96" si="25">SUM(B87:B95)</f>
        <v>25</v>
      </c>
      <c r="C96" s="19">
        <f t="shared" si="25"/>
        <v>0</v>
      </c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>
        <f>SUM(W87:W95)</f>
        <v>25</v>
      </c>
      <c r="X96" s="1"/>
      <c r="Y96" s="1"/>
      <c r="Z96" s="1"/>
    </row>
    <row r="97" spans="1:26">
      <c r="A97" s="2" t="s">
        <v>3</v>
      </c>
      <c r="B97" s="19">
        <f>B96</f>
        <v>25</v>
      </c>
      <c r="C97" s="19">
        <f t="shared" ref="C97" si="26">B97+C96</f>
        <v>25</v>
      </c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>
        <f>W96</f>
        <v>25</v>
      </c>
      <c r="X97" s="1"/>
      <c r="Y97" s="1"/>
      <c r="Z97" s="1"/>
    </row>
    <row r="98" spans="1:26">
      <c r="A98" s="2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"/>
      <c r="Y98" s="1"/>
      <c r="Z98" s="1"/>
    </row>
    <row r="99" spans="1:26">
      <c r="A99" s="14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"/>
      <c r="Y99" s="1"/>
      <c r="Z99" s="1"/>
    </row>
    <row r="100" spans="1:26">
      <c r="A100" s="2" t="s">
        <v>4</v>
      </c>
      <c r="B100" s="2" t="s">
        <v>35</v>
      </c>
      <c r="C100" s="2" t="s">
        <v>7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"/>
      <c r="Y100" s="1"/>
      <c r="Z100" s="1"/>
    </row>
    <row r="101" spans="1:26">
      <c r="A101" s="2" t="str">
        <f>$A$26</f>
        <v>Bonaz</v>
      </c>
      <c r="B101" s="8">
        <f>$W$36</f>
        <v>40</v>
      </c>
      <c r="C101" s="8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"/>
      <c r="Y101" s="1"/>
      <c r="Z101" s="1"/>
    </row>
    <row r="102" spans="1:26">
      <c r="A102" s="2" t="str">
        <f>$A$38</f>
        <v>Maffo</v>
      </c>
      <c r="B102" s="8">
        <f>$W$48</f>
        <v>35</v>
      </c>
      <c r="C102" s="8">
        <f>B101-B102</f>
        <v>5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"/>
      <c r="Y102" s="1"/>
      <c r="Z102" s="1"/>
    </row>
    <row r="103" spans="1:26">
      <c r="A103" s="2" t="str">
        <f>$A$74</f>
        <v>Musa</v>
      </c>
      <c r="B103" s="8">
        <f>$W$84</f>
        <v>25</v>
      </c>
      <c r="C103" s="8">
        <f t="shared" ref="C103:C108" si="27">B102-B103</f>
        <v>10</v>
      </c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"/>
      <c r="Y103" s="1"/>
      <c r="Z103" s="1"/>
    </row>
    <row r="104" spans="1:26">
      <c r="A104" s="2" t="str">
        <f>$A$86</f>
        <v>Carlo</v>
      </c>
      <c r="B104" s="8">
        <f>$W$96</f>
        <v>25</v>
      </c>
      <c r="C104" s="8">
        <f t="shared" si="27"/>
        <v>0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"/>
      <c r="Y104" s="1"/>
      <c r="Z104" s="1"/>
    </row>
    <row r="105" spans="1:26">
      <c r="A105" s="2" t="str">
        <f>$A$2</f>
        <v>Vene</v>
      </c>
      <c r="B105" s="8">
        <f>$W$12</f>
        <v>16</v>
      </c>
      <c r="C105" s="8">
        <f t="shared" si="27"/>
        <v>9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"/>
      <c r="Y105" s="1"/>
      <c r="Z105" s="1"/>
    </row>
    <row r="106" spans="1:26">
      <c r="A106" s="2" t="str">
        <f>$A$14</f>
        <v>Kalle</v>
      </c>
      <c r="B106" s="8">
        <f>$W$24</f>
        <v>7</v>
      </c>
      <c r="C106" s="8">
        <f t="shared" si="27"/>
        <v>9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"/>
      <c r="Y106" s="1"/>
      <c r="Z106" s="1"/>
    </row>
    <row r="107" spans="1:26">
      <c r="A107" s="2" t="str">
        <f>$A$62</f>
        <v>Iaschi</v>
      </c>
      <c r="B107" s="8">
        <f>$W$72</f>
        <v>7</v>
      </c>
      <c r="C107" s="8">
        <f t="shared" si="27"/>
        <v>0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"/>
      <c r="Y107" s="1"/>
      <c r="Z107" s="1"/>
    </row>
    <row r="108" spans="1:26">
      <c r="A108" s="2" t="str">
        <f>$A$50</f>
        <v>Lombo</v>
      </c>
      <c r="B108" s="8">
        <f>$W$60</f>
        <v>7</v>
      </c>
      <c r="C108" s="8">
        <f t="shared" si="27"/>
        <v>0</v>
      </c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"/>
      <c r="Y108" s="1"/>
      <c r="Z108" s="1"/>
    </row>
    <row r="109" spans="1:26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"/>
      <c r="Y109" s="1"/>
      <c r="Z109" s="1"/>
    </row>
    <row r="110" spans="1:26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>
      <c r="D114" s="1"/>
      <c r="E114" s="1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>
      <c r="D115" s="13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6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6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6">
      <c r="C120" s="8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6">
      <c r="C121" s="8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6">
      <c r="C122" s="8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6">
      <c r="C123" s="8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6">
      <c r="C124" s="8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6">
      <c r="C125" s="8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50" spans="1:23">
      <c r="A150" s="3"/>
    </row>
    <row r="151" spans="1:23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>
      <c r="A154" s="6"/>
    </row>
    <row r="175" spans="1:22">
      <c r="A175" s="3"/>
    </row>
    <row r="176" spans="1:2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2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>
      <c r="A179" s="6"/>
    </row>
    <row r="202" spans="1:22">
      <c r="A202" s="3"/>
    </row>
    <row r="203" spans="1:2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1:2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1:2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>
      <c r="A206" s="6"/>
    </row>
  </sheetData>
  <autoFilter ref="A100:B105">
    <sortState ref="A101:B108">
      <sortCondition descending="1" ref="B100:B105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hyperlinks>
    <hyperlink ref="A3" r:id="rId1" display="http://www.gazzetta.it/Giroditalia/2015/it/squadre/scheda_ciclista.shtml?rider=21"/>
    <hyperlink ref="A4" r:id="rId2" display="http://www.gazzetta.it/Giroditalia/2015/it/squadre/scheda_ciclista.shtml?rider=134"/>
    <hyperlink ref="A5" r:id="rId3" display="http://www.gazzetta.it/Giroditalia/2015/it/squadre/scheda_ciclista.shtml?rider=181"/>
    <hyperlink ref="A6" r:id="rId4" display="http://www.gazzetta.it/Giroditalia/2015/it/squadre/scheda_ciclista.shtml?rider=24"/>
    <hyperlink ref="A7" r:id="rId5" display="http://www.gazzetta.it/Giroditalia/2015/it/squadre/scheda_ciclista.shtml?rider=133"/>
    <hyperlink ref="A8" r:id="rId6" display="http://www.gazzetta.it/Giroditalia/2015/it/squadre/scheda_ciclista.shtml?rider=45"/>
    <hyperlink ref="A9" r:id="rId7" display="http://www.gazzetta.it/Giroditalia/2015/it/squadre/scheda_ciclista.shtml?rider=76"/>
    <hyperlink ref="A10" r:id="rId8" display="http://www.gazzetta.it/Giroditalia/2015/it/squadre/scheda_ciclista.shtml?rider=196"/>
    <hyperlink ref="A11" r:id="rId9" display="http://www.gazzetta.it/Giroditalia/2015/it/squadre/scheda_ciclista.shtml?rider=163"/>
    <hyperlink ref="A15" r:id="rId10" display="http://www.gazzetta.it/Giroditalia/2015/it/squadre/scheda_ciclista.shtml?rider=61"/>
    <hyperlink ref="A16" r:id="rId11" display="http://www.gazzetta.it/Giroditalia/2015/it/squadre/scheda_ciclista.shtml?rider=42"/>
    <hyperlink ref="A17" r:id="rId12" display="http://www.gazzetta.it/Giroditalia/2015/it/squadre/scheda_ciclista.shtml?rider=171"/>
    <hyperlink ref="A18" r:id="rId13" display="http://www.gazzetta.it/Giroditalia/2015/it/squadre/scheda_ciclista.shtml?rider=193"/>
    <hyperlink ref="A19" r:id="rId14" display="http://www.gazzetta.it/Giroditalia/2015/it/squadre/scheda_ciclista.shtml?rider=118"/>
    <hyperlink ref="A20" r:id="rId15" display="http://www.gazzetta.it/Giroditalia/2015/it/squadre/scheda_ciclista.shtml?rider=11"/>
    <hyperlink ref="A21" r:id="rId16" display="http://www.gazzetta.it/Giroditalia/2015/it/squadre/scheda_ciclista.shtml?rider=148"/>
    <hyperlink ref="A22" r:id="rId17" display="http://www.gazzetta.it/Giroditalia/2015/it/squadre/scheda_ciclista.shtml?rider=26"/>
    <hyperlink ref="A23" r:id="rId18" display="http://www.gazzetta.it/Giroditalia/2015/it/squadre/scheda_ciclista.shtml?rider=113"/>
    <hyperlink ref="A27" r:id="rId19" display="http://www.gazzetta.it/Giroditalia/2015/it/squadre/scheda_ciclista.shtml?rider=31"/>
    <hyperlink ref="A28" r:id="rId20" display="http://www.gazzetta.it/Giroditalia/2015/it/squadre/scheda_ciclista.shtml?rider=156"/>
    <hyperlink ref="A29" r:id="rId21" display="http://www.gazzetta.it/Giroditalia/2015/it/squadre/scheda_ciclista.shtml?rider=136"/>
    <hyperlink ref="A30" r:id="rId22" display="http://www.gazzetta.it/Giroditalia/2015/it/squadre/scheda_ciclista.shtml?rider=81"/>
    <hyperlink ref="A31" r:id="rId23" display="http://www.gazzetta.it/Giroditalia/2015/it/squadre/scheda_ciclista.shtml?rider=1"/>
    <hyperlink ref="A32" r:id="rId24" display="http://www.gazzetta.it/Giroditalia/2015/it/squadre/scheda_ciclista.shtml?rider=91"/>
    <hyperlink ref="A33" r:id="rId25" display="http://www.gazzetta.it/Giroditalia/2015/it/squadre/scheda_ciclista.shtml?rider=37"/>
    <hyperlink ref="A34" r:id="rId26" display="http://www.gazzetta.it/Giroditalia/2015/it/squadre/scheda_ciclista.shtml?rider=117"/>
    <hyperlink ref="A35" r:id="rId27" display="http://www.gazzetta.it/Giroditalia/2015/it/squadre/scheda_ciclista.shtml?rider=66"/>
    <hyperlink ref="A39" r:id="rId28" display="http://www.gazzetta.it/Giroditalia/2015/it/squadre/scheda_ciclista.shtml?rider=131"/>
    <hyperlink ref="A40" r:id="rId29" display="http://www.gazzetta.it/Giroditalia/2015/it/squadre/scheda_ciclista.shtml?rider=179"/>
    <hyperlink ref="A41" r:id="rId30" display="http://www.gazzetta.it/Giroditalia/2015/it/squadre/scheda_ciclista.shtml?rider=94"/>
    <hyperlink ref="A42" r:id="rId31" display="http://www.gazzetta.it/Giroditalia/2015/it/squadre/scheda_ciclista.shtml?rider=12"/>
    <hyperlink ref="A43" r:id="rId32" display="http://www.gazzetta.it/Giroditalia/2015/it/squadre/scheda_ciclista.shtml?rider=22"/>
    <hyperlink ref="A44" r:id="rId33" display="http://www.gazzetta.it/Giroditalia/2015/it/squadre/scheda_ciclista.shtml?rider=203"/>
    <hyperlink ref="A45" r:id="rId34" display="http://www.gazzetta.it/Giroditalia/2015/it/squadre/scheda_ciclista.shtml?rider=215"/>
    <hyperlink ref="A46" r:id="rId35" display="http://www.gazzetta.it/Giroditalia/2015/it/squadre/scheda_ciclista.shtml?rider=107"/>
    <hyperlink ref="A47" r:id="rId36" display="http://www.gazzetta.it/Giroditalia/2015/it/squadre/scheda_ciclista.shtml?rider=112"/>
    <hyperlink ref="A51" r:id="rId37" display="http://www.gazzetta.it/Giroditalia/2015/it/squadre/scheda_ciclista.shtml?rider=197"/>
    <hyperlink ref="A52" r:id="rId38" display="http://www.gazzetta.it/Giroditalia/2015/it/squadre/scheda_ciclista.shtml?rider=151"/>
    <hyperlink ref="A53" r:id="rId39" display="http://www.gazzetta.it/Giroditalia/2015/it/squadre/scheda_ciclista.shtml?rider=211"/>
    <hyperlink ref="A54" r:id="rId40" display="http://www.gazzetta.it/Giroditalia/2015/it/squadre/scheda_ciclista.shtml?rider=100"/>
    <hyperlink ref="A55" r:id="rId41" display="http://www.gazzetta.it/Giroditalia/2015/it/squadre/scheda_ciclista.shtml?rider=161"/>
    <hyperlink ref="A56" r:id="rId42" display="http://www.gazzetta.it/Giroditalia/2015/it/squadre/scheda_ciclista.shtml?rider=92"/>
    <hyperlink ref="A57" r:id="rId43" display="http://www.gazzetta.it/Giroditalia/2015/it/squadre/scheda_ciclista.shtml?rider=199"/>
    <hyperlink ref="A58" r:id="rId44" display="http://www.gazzetta.it/Giroditalia/2015/it/squadre/scheda_ciclista.shtml?rider=111"/>
    <hyperlink ref="A59" r:id="rId45" display="http://www.gazzetta.it/Giroditalia/2015/it/squadre/scheda_ciclista.shtml?rider=33"/>
    <hyperlink ref="A63" r:id="rId46" display="http://www.gazzetta.it/Giroditalia/2015/it/squadre/scheda_ciclista.shtml?rider=191"/>
    <hyperlink ref="A64" r:id="rId47" display="http://www.gazzetta.it/Giroditalia/2015/it/squadre/scheda_ciclista.shtml?rider=121"/>
    <hyperlink ref="A65" r:id="rId48" display="http://www.gazzetta.it/Giroditalia/2015/it/squadre/scheda_ciclista.shtml?rider=202"/>
    <hyperlink ref="A66" r:id="rId49" display="http://www.gazzetta.it/Giroditalia/2015/it/squadre/scheda_ciclista.shtml?rider=205"/>
    <hyperlink ref="A67" r:id="rId50" display="http://www.gazzetta.it/Giroditalia/2015/it/squadre/scheda_ciclista.shtml?rider=141"/>
    <hyperlink ref="A68" r:id="rId51" display="http://www.gazzetta.it/Giroditalia/2015/it/squadre/scheda_ciclista.shtml?rider=71"/>
    <hyperlink ref="A69" r:id="rId52" display="http://www.gazzetta.it/Giroditalia/2015/it/squadre/scheda_ciclista.shtml?rider=119"/>
    <hyperlink ref="A70" r:id="rId53" display="http://www.gazzetta.it/Giroditalia/2015/it/squadre/scheda_ciclista.shtml?rider=139"/>
    <hyperlink ref="A71" r:id="rId54" display="http://www.gazzetta.it/Giroditalia/2015/it/squadre/scheda_ciclista.shtml?rider=194"/>
    <hyperlink ref="A75" r:id="rId55" display="http://www.gazzetta.it/Giroditalia/2015/it/squadre/scheda_ciclista.shtml?rider=201"/>
    <hyperlink ref="A76" r:id="rId56" display="http://www.gazzetta.it/Giroditalia/2015/it/squadre/scheda_ciclista.shtml?rider=49"/>
    <hyperlink ref="A77" r:id="rId57" display="http://www.gazzetta.it/Giroditalia/2015/it/squadre/scheda_ciclista.shtml?rider=27"/>
    <hyperlink ref="A78" r:id="rId58" display="http://www.gazzetta.it/Giroditalia/2015/it/squadre/scheda_ciclista.shtml?rider=184"/>
    <hyperlink ref="A79" r:id="rId59" display="http://www.gazzetta.it/Giroditalia/2015/it/squadre/scheda_ciclista.shtml?rider=86"/>
    <hyperlink ref="A80" r:id="rId60" display="http://www.gazzetta.it/Giroditalia/2015/it/squadre/scheda_ciclista.shtml?rider=52"/>
    <hyperlink ref="A81" r:id="rId61" display="http://www.gazzetta.it/Giroditalia/2015/it/squadre/scheda_ciclista.shtml?rider=187"/>
    <hyperlink ref="A82" r:id="rId62" display="http://www.gazzetta.it/Giroditalia/2015/it/squadre/scheda_ciclista.shtml?rider=138"/>
    <hyperlink ref="A83" r:id="rId63" display="http://www.gazzetta.it/Giroditalia/2015/it/squadre/scheda_ciclista.shtml?rider=177"/>
    <hyperlink ref="A87" r:id="rId64" display="http://www.gazzetta.it/Giroditalia/2015/it/squadre/scheda_ciclista.shtml?rider=3"/>
    <hyperlink ref="A88" r:id="rId65" display="http://www.gazzetta.it/Giroditalia/2015/it/squadre/scheda_ciclista.shtml?rider=104"/>
    <hyperlink ref="A89" r:id="rId66" display="http://www.gazzetta.it/Giroditalia/2015/it/squadre/scheda_ciclista.shtml?rider=62"/>
    <hyperlink ref="A90" r:id="rId67" display="http://www.gazzetta.it/Giroditalia/2015/it/squadre/scheda_ciclista.shtml?rider=207"/>
    <hyperlink ref="A91" r:id="rId68" display="http://www.gazzetta.it/Giroditalia/2015/it/squadre/scheda_ciclista.shtml?rider=189"/>
    <hyperlink ref="A92" r:id="rId69" display="http://www.gazzetta.it/Giroditalia/2015/it/squadre/scheda_ciclista.shtml?rider=41"/>
    <hyperlink ref="A93" r:id="rId70" display="http://www.gazzetta.it/Giroditalia/2015/it/squadre/scheda_ciclista.shtml?rider=137"/>
    <hyperlink ref="A94" r:id="rId71" display="http://www.gazzetta.it/Giroditalia/2015/it/squadre/scheda_ciclista.shtml?rider=16"/>
    <hyperlink ref="A95" r:id="rId72" display="http://www.gazzetta.it/Giroditalia/2015/it/squadre/scheda_ciclista.shtml?rider=82"/>
  </hyperlinks>
  <pageMargins left="0.75" right="0.75" top="1" bottom="1" header="0.5" footer="0.5"/>
  <pageSetup paperSize="9" orientation="portrait" horizontalDpi="4294967293" r:id="rId73"/>
  <headerFooter alignWithMargins="0"/>
  <drawing r:id="rId74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37"/>
  <sheetViews>
    <sheetView zoomScaleNormal="100" workbookViewId="0">
      <selection activeCell="B30" sqref="B30"/>
    </sheetView>
  </sheetViews>
  <sheetFormatPr defaultColWidth="9.109375" defaultRowHeight="13.2"/>
  <cols>
    <col min="1" max="1" width="16.33203125" style="25" customWidth="1"/>
    <col min="2" max="2" width="9.109375" style="25"/>
    <col min="3" max="3" width="14.88671875" style="25" customWidth="1"/>
    <col min="4" max="4" width="9.109375" style="25"/>
    <col min="5" max="5" width="16.33203125" style="25" bestFit="1" customWidth="1"/>
    <col min="6" max="6" width="9.109375" style="25"/>
    <col min="7" max="7" width="9.44140625" style="25" bestFit="1" customWidth="1"/>
    <col min="8" max="8" width="9.109375" style="25"/>
    <col min="9" max="9" width="13.6640625" style="25" bestFit="1" customWidth="1"/>
    <col min="10" max="10" width="9.109375" style="25"/>
    <col min="11" max="11" width="9.88671875" style="25" bestFit="1" customWidth="1"/>
    <col min="12" max="16384" width="9.109375" style="25"/>
  </cols>
  <sheetData>
    <row r="1" spans="1:16">
      <c r="A1" s="27" t="s">
        <v>0</v>
      </c>
      <c r="B1">
        <v>500</v>
      </c>
      <c r="C1" s="27" t="s">
        <v>1</v>
      </c>
      <c r="D1">
        <v>500</v>
      </c>
      <c r="E1" s="27" t="s">
        <v>17</v>
      </c>
      <c r="F1">
        <v>500</v>
      </c>
      <c r="G1" s="27" t="s">
        <v>11</v>
      </c>
      <c r="H1">
        <v>500</v>
      </c>
      <c r="I1" s="27" t="s">
        <v>45</v>
      </c>
      <c r="J1">
        <v>500</v>
      </c>
      <c r="K1" s="27" t="s">
        <v>62</v>
      </c>
      <c r="L1">
        <v>500</v>
      </c>
      <c r="M1" s="27" t="s">
        <v>25</v>
      </c>
      <c r="N1">
        <v>500</v>
      </c>
      <c r="O1" s="27" t="s">
        <v>73</v>
      </c>
      <c r="P1">
        <v>500</v>
      </c>
    </row>
    <row r="2" spans="1:16">
      <c r="A2" t="s">
        <v>54</v>
      </c>
      <c r="B2">
        <v>3</v>
      </c>
      <c r="C2" t="s">
        <v>74</v>
      </c>
      <c r="D2">
        <v>301</v>
      </c>
      <c r="E2" t="s">
        <v>75</v>
      </c>
      <c r="F2">
        <v>450</v>
      </c>
      <c r="G2" t="s">
        <v>76</v>
      </c>
      <c r="H2">
        <v>279</v>
      </c>
      <c r="I2" t="s">
        <v>77</v>
      </c>
      <c r="J2">
        <v>4</v>
      </c>
      <c r="K2" t="s">
        <v>78</v>
      </c>
      <c r="L2">
        <v>475</v>
      </c>
      <c r="M2" t="s">
        <v>49</v>
      </c>
      <c r="N2">
        <v>380</v>
      </c>
      <c r="O2" t="s">
        <v>79</v>
      </c>
      <c r="P2">
        <v>50</v>
      </c>
    </row>
    <row r="3" spans="1:16">
      <c r="A3" s="28" t="s">
        <v>80</v>
      </c>
      <c r="B3">
        <v>120</v>
      </c>
      <c r="C3" t="s">
        <v>81</v>
      </c>
      <c r="D3">
        <v>56</v>
      </c>
      <c r="E3" t="s">
        <v>58</v>
      </c>
      <c r="F3">
        <v>4</v>
      </c>
      <c r="G3" s="28" t="s">
        <v>82</v>
      </c>
      <c r="H3">
        <v>157</v>
      </c>
      <c r="I3" s="28" t="s">
        <v>37</v>
      </c>
      <c r="J3">
        <v>61</v>
      </c>
      <c r="K3" s="28" t="s">
        <v>83</v>
      </c>
      <c r="L3">
        <v>1</v>
      </c>
      <c r="M3" s="28" t="s">
        <v>84</v>
      </c>
      <c r="N3">
        <v>10</v>
      </c>
      <c r="O3" s="28" t="s">
        <v>85</v>
      </c>
      <c r="P3">
        <v>185</v>
      </c>
    </row>
    <row r="4" spans="1:16">
      <c r="A4" s="28" t="s">
        <v>86</v>
      </c>
      <c r="B4">
        <v>136</v>
      </c>
      <c r="C4" s="28" t="s">
        <v>61</v>
      </c>
      <c r="D4">
        <v>71</v>
      </c>
      <c r="E4" t="s">
        <v>56</v>
      </c>
      <c r="F4">
        <v>11</v>
      </c>
      <c r="G4" s="28" t="s">
        <v>87</v>
      </c>
      <c r="H4">
        <v>31</v>
      </c>
      <c r="I4" s="28" t="s">
        <v>60</v>
      </c>
      <c r="J4">
        <v>42</v>
      </c>
      <c r="K4" s="28" t="s">
        <v>88</v>
      </c>
      <c r="L4">
        <v>8</v>
      </c>
      <c r="M4" s="28" t="s">
        <v>89</v>
      </c>
      <c r="N4">
        <v>25</v>
      </c>
      <c r="O4" s="28" t="s">
        <v>90</v>
      </c>
      <c r="P4">
        <v>62</v>
      </c>
    </row>
    <row r="5" spans="1:16">
      <c r="A5" s="28" t="s">
        <v>91</v>
      </c>
      <c r="B5">
        <v>20</v>
      </c>
      <c r="C5" s="28" t="s">
        <v>92</v>
      </c>
      <c r="D5">
        <v>55</v>
      </c>
      <c r="E5" t="s">
        <v>93</v>
      </c>
      <c r="F5">
        <v>6</v>
      </c>
      <c r="G5" s="28" t="s">
        <v>94</v>
      </c>
      <c r="H5">
        <v>1</v>
      </c>
      <c r="I5" s="28" t="s">
        <v>95</v>
      </c>
      <c r="J5">
        <v>101</v>
      </c>
      <c r="K5" s="28" t="s">
        <v>96</v>
      </c>
      <c r="L5">
        <v>1</v>
      </c>
      <c r="M5" s="28" t="s">
        <v>97</v>
      </c>
      <c r="N5">
        <v>13</v>
      </c>
      <c r="O5" s="28" t="s">
        <v>98</v>
      </c>
      <c r="P5">
        <v>70</v>
      </c>
    </row>
    <row r="6" spans="1:16">
      <c r="A6" s="28" t="s">
        <v>53</v>
      </c>
      <c r="B6">
        <v>55</v>
      </c>
      <c r="C6" s="28" t="s">
        <v>99</v>
      </c>
      <c r="D6">
        <v>4</v>
      </c>
      <c r="E6" t="s">
        <v>100</v>
      </c>
      <c r="F6">
        <v>8</v>
      </c>
      <c r="G6" s="28" t="s">
        <v>101</v>
      </c>
      <c r="H6">
        <v>5</v>
      </c>
      <c r="I6" s="28" t="s">
        <v>59</v>
      </c>
      <c r="J6">
        <v>81</v>
      </c>
      <c r="K6" s="28" t="s">
        <v>102</v>
      </c>
      <c r="L6">
        <v>4</v>
      </c>
      <c r="M6" s="28" t="s">
        <v>103</v>
      </c>
      <c r="N6">
        <v>20</v>
      </c>
      <c r="O6" s="28" t="s">
        <v>104</v>
      </c>
      <c r="P6">
        <v>1</v>
      </c>
    </row>
    <row r="7" spans="1:16">
      <c r="A7" s="28" t="s">
        <v>105</v>
      </c>
      <c r="B7">
        <v>29</v>
      </c>
      <c r="C7" s="28" t="s">
        <v>106</v>
      </c>
      <c r="D7">
        <v>8</v>
      </c>
      <c r="E7" t="s">
        <v>107</v>
      </c>
      <c r="F7">
        <v>1</v>
      </c>
      <c r="G7" s="28" t="s">
        <v>108</v>
      </c>
      <c r="H7">
        <v>5</v>
      </c>
      <c r="I7" s="28" t="s">
        <v>33</v>
      </c>
      <c r="J7">
        <v>3</v>
      </c>
      <c r="K7" s="28" t="s">
        <v>109</v>
      </c>
      <c r="L7">
        <v>1</v>
      </c>
      <c r="M7" s="28" t="s">
        <v>110</v>
      </c>
      <c r="N7">
        <v>19</v>
      </c>
      <c r="O7" s="28" t="s">
        <v>111</v>
      </c>
      <c r="P7">
        <v>82</v>
      </c>
    </row>
    <row r="8" spans="1:16">
      <c r="A8" s="28" t="s">
        <v>38</v>
      </c>
      <c r="B8">
        <v>30</v>
      </c>
      <c r="C8" s="28" t="s">
        <v>55</v>
      </c>
      <c r="D8">
        <v>1</v>
      </c>
      <c r="E8" t="s">
        <v>112</v>
      </c>
      <c r="F8">
        <v>2</v>
      </c>
      <c r="G8" s="28" t="s">
        <v>113</v>
      </c>
      <c r="H8">
        <v>10</v>
      </c>
      <c r="I8" s="28" t="s">
        <v>39</v>
      </c>
      <c r="J8">
        <v>71</v>
      </c>
      <c r="K8" s="28" t="s">
        <v>114</v>
      </c>
      <c r="L8">
        <v>1</v>
      </c>
      <c r="M8" s="28" t="s">
        <v>115</v>
      </c>
      <c r="N8">
        <v>19</v>
      </c>
      <c r="O8" s="28" t="s">
        <v>116</v>
      </c>
      <c r="P8">
        <v>1</v>
      </c>
    </row>
    <row r="9" spans="1:16">
      <c r="A9" s="28" t="s">
        <v>117</v>
      </c>
      <c r="B9">
        <v>100</v>
      </c>
      <c r="C9" s="28" t="s">
        <v>57</v>
      </c>
      <c r="D9">
        <v>2</v>
      </c>
      <c r="E9" t="s">
        <v>118</v>
      </c>
      <c r="F9">
        <v>1</v>
      </c>
      <c r="G9" s="28" t="s">
        <v>119</v>
      </c>
      <c r="H9">
        <v>1</v>
      </c>
      <c r="I9" s="28" t="s">
        <v>120</v>
      </c>
      <c r="J9">
        <v>15</v>
      </c>
      <c r="K9" s="28" t="s">
        <v>121</v>
      </c>
      <c r="L9">
        <v>1</v>
      </c>
      <c r="M9" s="28" t="s">
        <v>122</v>
      </c>
      <c r="N9"/>
      <c r="O9" s="28" t="s">
        <v>32</v>
      </c>
      <c r="P9">
        <v>3</v>
      </c>
    </row>
    <row r="10" spans="1:16">
      <c r="A10" s="28" t="s">
        <v>123</v>
      </c>
      <c r="B10">
        <v>7</v>
      </c>
      <c r="C10" s="28" t="s">
        <v>124</v>
      </c>
      <c r="D10"/>
      <c r="E10" t="s">
        <v>125</v>
      </c>
      <c r="F10">
        <v>2</v>
      </c>
      <c r="G10" s="28" t="s">
        <v>126</v>
      </c>
      <c r="H10">
        <v>11</v>
      </c>
      <c r="I10" s="28" t="s">
        <v>48</v>
      </c>
      <c r="J10">
        <v>122</v>
      </c>
      <c r="K10" s="28" t="s">
        <v>127</v>
      </c>
      <c r="L10"/>
      <c r="M10" s="28" t="s">
        <v>128</v>
      </c>
      <c r="N10"/>
      <c r="O10" s="28" t="s">
        <v>129</v>
      </c>
      <c r="P10">
        <v>1</v>
      </c>
    </row>
    <row r="11" spans="1:16">
      <c r="A11" s="29"/>
      <c r="B11" s="30"/>
      <c r="C11" s="29"/>
      <c r="D11" s="30"/>
      <c r="E11" s="29"/>
      <c r="F11" s="30"/>
      <c r="G11" s="29"/>
      <c r="H11" s="30"/>
      <c r="I11" s="29"/>
      <c r="J11" s="30"/>
      <c r="K11" s="29"/>
      <c r="L11" s="30"/>
      <c r="M11" s="29"/>
      <c r="N11" s="30"/>
      <c r="O11" s="29"/>
      <c r="P11" s="30"/>
    </row>
    <row r="12" spans="1:16">
      <c r="A12" s="29"/>
      <c r="B12" s="30"/>
      <c r="C12" s="29"/>
      <c r="D12" s="30"/>
      <c r="E12" s="29"/>
      <c r="F12" s="30"/>
      <c r="G12" s="29"/>
      <c r="H12" s="30"/>
      <c r="I12" s="29"/>
      <c r="J12" s="30"/>
      <c r="K12" s="29"/>
      <c r="L12" s="30"/>
      <c r="M12" s="29"/>
      <c r="N12" s="30"/>
      <c r="O12" s="29"/>
      <c r="P12" s="30"/>
    </row>
    <row r="13" spans="1:16">
      <c r="A13"/>
      <c r="B13">
        <f>B1-SUM(B2:B11)</f>
        <v>0</v>
      </c>
      <c r="C13" s="28"/>
      <c r="D13">
        <f>D1-SUM(D2:D11)</f>
        <v>2</v>
      </c>
      <c r="E13"/>
      <c r="F13">
        <f>F1-SUM(F2:F11)</f>
        <v>15</v>
      </c>
      <c r="G13"/>
      <c r="H13">
        <f>H1-SUM(H2:H10)</f>
        <v>0</v>
      </c>
      <c r="I13"/>
      <c r="J13">
        <f>J1-SUM(J2:J10)</f>
        <v>0</v>
      </c>
      <c r="K13"/>
      <c r="L13">
        <f>L1-SUM(L2:L10)</f>
        <v>8</v>
      </c>
      <c r="M13"/>
      <c r="N13">
        <f>N1-SUM(N2:N10)</f>
        <v>14</v>
      </c>
      <c r="O13"/>
      <c r="P13">
        <f>P1-SUM(P2:P10)</f>
        <v>45</v>
      </c>
    </row>
    <row r="14" spans="1:16">
      <c r="C14" s="26"/>
    </row>
    <row r="15" spans="1:16">
      <c r="C15" s="26"/>
    </row>
    <row r="16" spans="1:16">
      <c r="C16" s="26"/>
      <c r="F16" s="26"/>
    </row>
    <row r="17" spans="3:3">
      <c r="C17" s="26"/>
    </row>
    <row r="18" spans="3:3">
      <c r="C18" s="26"/>
    </row>
    <row r="19" spans="3:3">
      <c r="C19" s="26"/>
    </row>
    <row r="20" spans="3:3">
      <c r="C20" s="26"/>
    </row>
    <row r="21" spans="3:3">
      <c r="C21" s="26"/>
    </row>
    <row r="22" spans="3:3">
      <c r="C22" s="26"/>
    </row>
    <row r="23" spans="3:3">
      <c r="C23" s="26"/>
    </row>
    <row r="24" spans="3:3">
      <c r="C24" s="26"/>
    </row>
    <row r="25" spans="3:3">
      <c r="C25" s="26"/>
    </row>
    <row r="26" spans="3:3">
      <c r="C26" s="26"/>
    </row>
    <row r="27" spans="3:3">
      <c r="C27" s="26"/>
    </row>
    <row r="28" spans="3:3">
      <c r="C28" s="26"/>
    </row>
    <row r="29" spans="3:3">
      <c r="C29" s="26"/>
    </row>
    <row r="30" spans="3:3">
      <c r="C30" s="26"/>
    </row>
    <row r="31" spans="3:3">
      <c r="C31" s="26"/>
    </row>
    <row r="32" spans="3:3">
      <c r="C32" s="26"/>
    </row>
    <row r="33" spans="3:3">
      <c r="C33" s="26"/>
    </row>
    <row r="34" spans="3:3">
      <c r="C34" s="26"/>
    </row>
    <row r="35" spans="3:3">
      <c r="C35" s="26"/>
    </row>
    <row r="36" spans="3:3">
      <c r="C36" s="26"/>
    </row>
    <row r="37" spans="3:3">
      <c r="C37" s="26"/>
    </row>
    <row r="38" spans="3:3">
      <c r="C38" s="26"/>
    </row>
    <row r="39" spans="3:3">
      <c r="C39" s="26"/>
    </row>
    <row r="40" spans="3:3">
      <c r="C40" s="26"/>
    </row>
    <row r="41" spans="3:3">
      <c r="C41" s="26"/>
    </row>
    <row r="42" spans="3:3">
      <c r="C42" s="26"/>
    </row>
    <row r="43" spans="3:3">
      <c r="C43" s="26"/>
    </row>
    <row r="44" spans="3:3">
      <c r="C44" s="26"/>
    </row>
    <row r="45" spans="3:3">
      <c r="C45" s="26"/>
    </row>
    <row r="46" spans="3:3">
      <c r="C46" s="26"/>
    </row>
    <row r="47" spans="3:3">
      <c r="C47" s="26"/>
    </row>
    <row r="48" spans="3:3">
      <c r="C48" s="26"/>
    </row>
    <row r="49" spans="3:3">
      <c r="C49" s="26"/>
    </row>
    <row r="50" spans="3:3">
      <c r="C50" s="26"/>
    </row>
    <row r="51" spans="3:3">
      <c r="C51" s="26"/>
    </row>
    <row r="52" spans="3:3">
      <c r="C52" s="26"/>
    </row>
    <row r="53" spans="3:3">
      <c r="C53" s="26"/>
    </row>
    <row r="54" spans="3:3">
      <c r="C54" s="26"/>
    </row>
    <row r="55" spans="3:3">
      <c r="C55" s="26"/>
    </row>
    <row r="56" spans="3:3">
      <c r="C56" s="26"/>
    </row>
    <row r="57" spans="3:3">
      <c r="C57" s="26"/>
    </row>
    <row r="58" spans="3:3">
      <c r="C58" s="26"/>
    </row>
    <row r="59" spans="3:3">
      <c r="C59" s="26"/>
    </row>
    <row r="60" spans="3:3">
      <c r="C60" s="26"/>
    </row>
    <row r="61" spans="3:3">
      <c r="C61" s="26"/>
    </row>
    <row r="62" spans="3:3">
      <c r="C62" s="26"/>
    </row>
    <row r="63" spans="3:3">
      <c r="C63" s="26"/>
    </row>
    <row r="64" spans="3:3">
      <c r="C64" s="26"/>
    </row>
    <row r="65" spans="3:3">
      <c r="C65" s="26"/>
    </row>
    <row r="66" spans="3:3">
      <c r="C66" s="26"/>
    </row>
    <row r="67" spans="3:3">
      <c r="C67" s="26"/>
    </row>
    <row r="68" spans="3:3">
      <c r="C68" s="26"/>
    </row>
    <row r="69" spans="3:3">
      <c r="C69" s="26"/>
    </row>
    <row r="70" spans="3:3">
      <c r="C70" s="26"/>
    </row>
    <row r="71" spans="3:3">
      <c r="C71" s="26"/>
    </row>
    <row r="72" spans="3:3">
      <c r="C72" s="26"/>
    </row>
    <row r="73" spans="3:3">
      <c r="C73" s="26"/>
    </row>
    <row r="74" spans="3:3">
      <c r="C74" s="26"/>
    </row>
    <row r="75" spans="3:3">
      <c r="C75" s="26"/>
    </row>
    <row r="76" spans="3:3">
      <c r="C76" s="26"/>
    </row>
    <row r="77" spans="3:3">
      <c r="C77" s="26"/>
    </row>
    <row r="78" spans="3:3">
      <c r="C78" s="26"/>
    </row>
    <row r="79" spans="3:3">
      <c r="C79" s="26"/>
    </row>
    <row r="80" spans="3:3">
      <c r="C80" s="26"/>
    </row>
    <row r="81" spans="3:3">
      <c r="C81" s="26"/>
    </row>
    <row r="82" spans="3:3">
      <c r="C82" s="26"/>
    </row>
    <row r="83" spans="3:3">
      <c r="C83" s="26"/>
    </row>
    <row r="84" spans="3:3">
      <c r="C84" s="26"/>
    </row>
    <row r="85" spans="3:3">
      <c r="C85" s="26"/>
    </row>
    <row r="86" spans="3:3">
      <c r="C86" s="26"/>
    </row>
    <row r="87" spans="3:3">
      <c r="C87" s="26"/>
    </row>
    <row r="88" spans="3:3">
      <c r="C88" s="26"/>
    </row>
    <row r="89" spans="3:3">
      <c r="C89" s="26"/>
    </row>
    <row r="90" spans="3:3">
      <c r="C90" s="26"/>
    </row>
    <row r="91" spans="3:3">
      <c r="C91" s="26"/>
    </row>
    <row r="92" spans="3:3">
      <c r="C92" s="26"/>
    </row>
    <row r="93" spans="3:3">
      <c r="C93" s="26"/>
    </row>
    <row r="94" spans="3:3">
      <c r="C94" s="26"/>
    </row>
    <row r="95" spans="3:3">
      <c r="C95" s="26"/>
    </row>
    <row r="96" spans="3:3">
      <c r="C96" s="26"/>
    </row>
    <row r="97" spans="3:3">
      <c r="C97" s="26"/>
    </row>
    <row r="98" spans="3:3">
      <c r="C98" s="26"/>
    </row>
    <row r="99" spans="3:3">
      <c r="C99" s="26"/>
    </row>
    <row r="100" spans="3:3">
      <c r="C100" s="26"/>
    </row>
    <row r="101" spans="3:3">
      <c r="C101" s="26"/>
    </row>
    <row r="102" spans="3:3">
      <c r="C102" s="26"/>
    </row>
    <row r="103" spans="3:3">
      <c r="C103" s="26"/>
    </row>
    <row r="104" spans="3:3">
      <c r="C104" s="26"/>
    </row>
    <row r="105" spans="3:3">
      <c r="C105" s="26"/>
    </row>
    <row r="106" spans="3:3">
      <c r="C106" s="26"/>
    </row>
    <row r="107" spans="3:3">
      <c r="C107" s="26"/>
    </row>
    <row r="108" spans="3:3">
      <c r="C108" s="26"/>
    </row>
    <row r="109" spans="3:3">
      <c r="C109" s="26"/>
    </row>
    <row r="110" spans="3:3">
      <c r="C110" s="26"/>
    </row>
    <row r="111" spans="3:3">
      <c r="C111" s="26"/>
    </row>
    <row r="112" spans="3:3">
      <c r="C112" s="26"/>
    </row>
    <row r="113" spans="3:3">
      <c r="C113" s="26"/>
    </row>
    <row r="114" spans="3:3">
      <c r="C114" s="26"/>
    </row>
    <row r="115" spans="3:3">
      <c r="C115" s="26"/>
    </row>
    <row r="116" spans="3:3">
      <c r="C116" s="26"/>
    </row>
    <row r="117" spans="3:3">
      <c r="C117" s="26"/>
    </row>
    <row r="118" spans="3:3">
      <c r="C118" s="26"/>
    </row>
    <row r="119" spans="3:3">
      <c r="C119" s="26"/>
    </row>
    <row r="120" spans="3:3">
      <c r="C120" s="26"/>
    </row>
    <row r="121" spans="3:3">
      <c r="C121" s="26"/>
    </row>
    <row r="122" spans="3:3">
      <c r="C122" s="26"/>
    </row>
    <row r="123" spans="3:3">
      <c r="C123" s="26"/>
    </row>
    <row r="124" spans="3:3">
      <c r="C124" s="26"/>
    </row>
    <row r="125" spans="3:3">
      <c r="C125" s="26"/>
    </row>
    <row r="126" spans="3:3">
      <c r="C126" s="26"/>
    </row>
    <row r="127" spans="3:3">
      <c r="C127" s="26"/>
    </row>
    <row r="128" spans="3:3">
      <c r="C128" s="26"/>
    </row>
    <row r="129" spans="3:3">
      <c r="C129" s="26"/>
    </row>
    <row r="130" spans="3:3">
      <c r="C130" s="26"/>
    </row>
    <row r="131" spans="3:3">
      <c r="C131" s="26"/>
    </row>
    <row r="132" spans="3:3">
      <c r="C132" s="26"/>
    </row>
    <row r="133" spans="3:3">
      <c r="C133" s="26"/>
    </row>
    <row r="134" spans="3:3">
      <c r="C134" s="26"/>
    </row>
    <row r="135" spans="3:3">
      <c r="C135" s="26"/>
    </row>
    <row r="136" spans="3:3">
      <c r="C136" s="26"/>
    </row>
    <row r="137" spans="3:3">
      <c r="C137" s="26"/>
    </row>
    <row r="138" spans="3:3">
      <c r="C138" s="26"/>
    </row>
    <row r="139" spans="3:3">
      <c r="C139" s="26"/>
    </row>
    <row r="140" spans="3:3">
      <c r="C140" s="26"/>
    </row>
    <row r="141" spans="3:3">
      <c r="C141" s="26"/>
    </row>
    <row r="142" spans="3:3">
      <c r="C142" s="26"/>
    </row>
    <row r="143" spans="3:3">
      <c r="C143" s="26"/>
    </row>
    <row r="144" spans="3:3">
      <c r="C144" s="26"/>
    </row>
    <row r="145" spans="3:3">
      <c r="C145" s="26"/>
    </row>
    <row r="146" spans="3:3">
      <c r="C146" s="26"/>
    </row>
    <row r="147" spans="3:3">
      <c r="C147" s="26"/>
    </row>
    <row r="148" spans="3:3">
      <c r="C148" s="26"/>
    </row>
    <row r="149" spans="3:3">
      <c r="C149" s="26"/>
    </row>
    <row r="150" spans="3:3">
      <c r="C150" s="26"/>
    </row>
    <row r="151" spans="3:3">
      <c r="C151" s="26"/>
    </row>
    <row r="152" spans="3:3">
      <c r="C152" s="26"/>
    </row>
    <row r="153" spans="3:3">
      <c r="C153" s="26"/>
    </row>
    <row r="154" spans="3:3">
      <c r="C154" s="26"/>
    </row>
    <row r="155" spans="3:3">
      <c r="C155" s="26"/>
    </row>
    <row r="156" spans="3:3">
      <c r="C156" s="26"/>
    </row>
    <row r="157" spans="3:3">
      <c r="C157" s="26"/>
    </row>
    <row r="158" spans="3:3">
      <c r="C158" s="26"/>
    </row>
    <row r="159" spans="3:3">
      <c r="C159" s="26"/>
    </row>
    <row r="160" spans="3:3">
      <c r="C160" s="26"/>
    </row>
    <row r="161" spans="3:3">
      <c r="C161" s="26"/>
    </row>
    <row r="162" spans="3:3">
      <c r="C162" s="26"/>
    </row>
    <row r="163" spans="3:3">
      <c r="C163" s="26"/>
    </row>
    <row r="164" spans="3:3">
      <c r="C164" s="26"/>
    </row>
    <row r="165" spans="3:3">
      <c r="C165" s="26"/>
    </row>
    <row r="166" spans="3:3">
      <c r="C166" s="26"/>
    </row>
    <row r="167" spans="3:3">
      <c r="C167" s="26"/>
    </row>
    <row r="168" spans="3:3">
      <c r="C168" s="26"/>
    </row>
    <row r="169" spans="3:3">
      <c r="C169" s="26"/>
    </row>
    <row r="170" spans="3:3">
      <c r="C170" s="26"/>
    </row>
    <row r="171" spans="3:3">
      <c r="C171" s="26"/>
    </row>
    <row r="172" spans="3:3">
      <c r="C172" s="26"/>
    </row>
    <row r="173" spans="3:3">
      <c r="C173" s="26"/>
    </row>
    <row r="174" spans="3:3">
      <c r="C174" s="26"/>
    </row>
    <row r="175" spans="3:3">
      <c r="C175" s="26"/>
    </row>
    <row r="176" spans="3:3">
      <c r="C176" s="26"/>
    </row>
    <row r="177" spans="3:3">
      <c r="C177" s="26"/>
    </row>
    <row r="178" spans="3:3">
      <c r="C178" s="26"/>
    </row>
    <row r="179" spans="3:3">
      <c r="C179" s="26"/>
    </row>
    <row r="180" spans="3:3">
      <c r="C180" s="26"/>
    </row>
    <row r="181" spans="3:3">
      <c r="C181" s="26"/>
    </row>
    <row r="182" spans="3:3">
      <c r="C182" s="26"/>
    </row>
    <row r="183" spans="3:3">
      <c r="C183" s="26"/>
    </row>
    <row r="184" spans="3:3">
      <c r="C184" s="26"/>
    </row>
    <row r="185" spans="3:3">
      <c r="C185" s="26"/>
    </row>
    <row r="186" spans="3:3">
      <c r="C186" s="26"/>
    </row>
    <row r="187" spans="3:3">
      <c r="C187" s="26"/>
    </row>
    <row r="188" spans="3:3">
      <c r="C188" s="26"/>
    </row>
    <row r="189" spans="3:3">
      <c r="C189" s="26"/>
    </row>
    <row r="190" spans="3:3">
      <c r="C190" s="26"/>
    </row>
    <row r="191" spans="3:3">
      <c r="C191" s="26"/>
    </row>
    <row r="192" spans="3:3">
      <c r="C192" s="26"/>
    </row>
    <row r="193" spans="3:3">
      <c r="C193" s="26"/>
    </row>
    <row r="194" spans="3:3">
      <c r="C194" s="26"/>
    </row>
    <row r="195" spans="3:3">
      <c r="C195" s="26"/>
    </row>
    <row r="196" spans="3:3">
      <c r="C196" s="26"/>
    </row>
    <row r="197" spans="3:3">
      <c r="C197" s="26"/>
    </row>
    <row r="198" spans="3:3">
      <c r="C198" s="26"/>
    </row>
    <row r="199" spans="3:3">
      <c r="C199" s="26"/>
    </row>
    <row r="200" spans="3:3">
      <c r="C200" s="26"/>
    </row>
    <row r="201" spans="3:3">
      <c r="C201" s="26"/>
    </row>
    <row r="202" spans="3:3">
      <c r="C202" s="26"/>
    </row>
    <row r="203" spans="3:3">
      <c r="C203" s="26"/>
    </row>
    <row r="204" spans="3:3">
      <c r="C204" s="26"/>
    </row>
    <row r="205" spans="3:3">
      <c r="C205" s="26"/>
    </row>
    <row r="206" spans="3:3">
      <c r="C206" s="26"/>
    </row>
    <row r="207" spans="3:3">
      <c r="C207" s="26"/>
    </row>
    <row r="208" spans="3:3">
      <c r="C208" s="26"/>
    </row>
    <row r="209" spans="3:3">
      <c r="C209" s="26"/>
    </row>
    <row r="210" spans="3:3">
      <c r="C210" s="26"/>
    </row>
    <row r="211" spans="3:3">
      <c r="C211" s="26"/>
    </row>
    <row r="212" spans="3:3">
      <c r="C212" s="26"/>
    </row>
    <row r="213" spans="3:3">
      <c r="C213" s="26"/>
    </row>
    <row r="214" spans="3:3">
      <c r="C214" s="26"/>
    </row>
    <row r="215" spans="3:3">
      <c r="C215" s="26"/>
    </row>
    <row r="216" spans="3:3">
      <c r="C216" s="26"/>
    </row>
    <row r="217" spans="3:3">
      <c r="C217" s="26"/>
    </row>
    <row r="218" spans="3:3">
      <c r="C218" s="26"/>
    </row>
    <row r="219" spans="3:3">
      <c r="C219" s="26"/>
    </row>
    <row r="220" spans="3:3">
      <c r="C220" s="26"/>
    </row>
    <row r="221" spans="3:3">
      <c r="C221" s="26"/>
    </row>
    <row r="222" spans="3:3">
      <c r="C222" s="26"/>
    </row>
    <row r="223" spans="3:3">
      <c r="C223" s="26"/>
    </row>
    <row r="224" spans="3:3">
      <c r="C224" s="26"/>
    </row>
    <row r="225" spans="3:3">
      <c r="C225" s="26"/>
    </row>
    <row r="226" spans="3:3">
      <c r="C226" s="26"/>
    </row>
    <row r="227" spans="3:3">
      <c r="C227" s="26"/>
    </row>
    <row r="228" spans="3:3">
      <c r="C228" s="26"/>
    </row>
    <row r="229" spans="3:3">
      <c r="C229" s="26"/>
    </row>
    <row r="230" spans="3:3">
      <c r="C230" s="26"/>
    </row>
    <row r="231" spans="3:3">
      <c r="C231" s="26"/>
    </row>
    <row r="232" spans="3:3">
      <c r="C232" s="26"/>
    </row>
    <row r="233" spans="3:3">
      <c r="C233" s="26"/>
    </row>
    <row r="234" spans="3:3">
      <c r="C234" s="26"/>
    </row>
    <row r="235" spans="3:3">
      <c r="C235" s="26"/>
    </row>
    <row r="236" spans="3:3">
      <c r="C236" s="26"/>
    </row>
    <row r="237" spans="3:3">
      <c r="C237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2015-05-09T16:50:52Z</dcterms:modified>
</cp:coreProperties>
</file>