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14055" windowHeight="7110" activeTab="1"/>
  </bookViews>
  <sheets>
    <sheet name="FANTATOUR" sheetId="1" r:id="rId1"/>
    <sheet name="ASTA" sheetId="2" r:id="rId2"/>
  </sheets>
  <definedNames>
    <definedName name="_xlnm._FilterDatabase" localSheetId="0" hidden="1">FANTATOUR!$A$64:$B$64</definedName>
  </definedNames>
  <calcPr calcId="145621"/>
</workbook>
</file>

<file path=xl/calcChain.xml><?xml version="1.0" encoding="utf-8"?>
<calcChain xmlns="http://schemas.openxmlformats.org/spreadsheetml/2006/main">
  <c r="L14" i="2" l="1"/>
  <c r="C69" i="1" l="1"/>
  <c r="C68" i="1"/>
  <c r="C67" i="1"/>
  <c r="C66" i="1"/>
  <c r="A65" i="1"/>
  <c r="A66" i="1"/>
  <c r="A67" i="1"/>
  <c r="A68" i="1"/>
  <c r="A69" i="1"/>
  <c r="W3" i="1"/>
  <c r="W18" i="1"/>
  <c r="W28" i="1"/>
  <c r="W29" i="1"/>
  <c r="W31" i="1"/>
  <c r="W32" i="1"/>
  <c r="W39" i="1"/>
  <c r="J14" i="2" l="1"/>
  <c r="H14" i="2"/>
  <c r="F14" i="2"/>
  <c r="D14" i="2"/>
  <c r="B14" i="2"/>
  <c r="C60" i="1"/>
  <c r="W59" i="1"/>
  <c r="B60" i="1"/>
  <c r="B61" i="1" s="1"/>
  <c r="C61" i="1" s="1"/>
  <c r="W55" i="1"/>
  <c r="W54" i="1"/>
  <c r="W53" i="1"/>
  <c r="W52" i="1"/>
  <c r="W51" i="1"/>
  <c r="C48" i="1"/>
  <c r="B48" i="1"/>
  <c r="B49" i="1" s="1"/>
  <c r="W47" i="1"/>
  <c r="W46" i="1"/>
  <c r="W45" i="1"/>
  <c r="W44" i="1"/>
  <c r="W43" i="1"/>
  <c r="W40" i="1"/>
  <c r="W35" i="1"/>
  <c r="W34" i="1"/>
  <c r="B36" i="1"/>
  <c r="B37" i="1" s="1"/>
  <c r="W30" i="1"/>
  <c r="C36" i="1"/>
  <c r="W27" i="1"/>
  <c r="C24" i="1"/>
  <c r="B24" i="1"/>
  <c r="B25" i="1" s="1"/>
  <c r="C25" i="1" s="1"/>
  <c r="W23" i="1"/>
  <c r="W22" i="1"/>
  <c r="W21" i="1"/>
  <c r="W20" i="1"/>
  <c r="W19" i="1"/>
  <c r="W17" i="1"/>
  <c r="W16" i="1"/>
  <c r="C12" i="1"/>
  <c r="B12" i="1"/>
  <c r="B13" i="1" s="1"/>
  <c r="C13" i="1" s="1"/>
  <c r="W11" i="1"/>
  <c r="W10" i="1"/>
  <c r="W9" i="1"/>
  <c r="W8" i="1"/>
  <c r="W7" i="1"/>
  <c r="C49" i="1" l="1"/>
  <c r="W6" i="1"/>
  <c r="W4" i="1"/>
  <c r="W5" i="1"/>
  <c r="W15" i="1"/>
  <c r="C37" i="1"/>
  <c r="W33" i="1"/>
  <c r="W36" i="1" s="1"/>
  <c r="B65" i="1" s="1"/>
  <c r="W41" i="1"/>
  <c r="W42" i="1"/>
  <c r="W56" i="1"/>
  <c r="W57" i="1"/>
  <c r="W58" i="1"/>
  <c r="W37" i="1" l="1"/>
  <c r="W61" i="1"/>
  <c r="W60" i="1"/>
  <c r="B69" i="1" s="1"/>
  <c r="W13" i="1"/>
  <c r="W12" i="1"/>
  <c r="B67" i="1" s="1"/>
  <c r="W25" i="1"/>
  <c r="W24" i="1"/>
  <c r="B68" i="1" s="1"/>
  <c r="W49" i="1"/>
  <c r="W48" i="1"/>
  <c r="B66" i="1" s="1"/>
</calcChain>
</file>

<file path=xl/sharedStrings.xml><?xml version="1.0" encoding="utf-8"?>
<sst xmlns="http://schemas.openxmlformats.org/spreadsheetml/2006/main" count="119" uniqueCount="119">
  <si>
    <t>REGOLAMENTO</t>
  </si>
  <si>
    <t>KALLE</t>
  </si>
  <si>
    <t>TOT</t>
  </si>
  <si>
    <t>TAPPA</t>
  </si>
  <si>
    <t>PARZIALI</t>
  </si>
  <si>
    <t>VENE</t>
  </si>
  <si>
    <t>TOT</t>
  </si>
  <si>
    <t>RIT</t>
  </si>
  <si>
    <t>DOPING</t>
  </si>
  <si>
    <t>tolti tutti i punti conquistati dal ciclista</t>
  </si>
  <si>
    <t>DOPING TECNOLOGICO</t>
  </si>
  <si>
    <t>ad esempio bici elettrica</t>
  </si>
  <si>
    <t>CARCERE</t>
  </si>
  <si>
    <t>TAPPA</t>
  </si>
  <si>
    <t>Maglie</t>
  </si>
  <si>
    <t>1°</t>
  </si>
  <si>
    <t>2°</t>
  </si>
  <si>
    <t>3°</t>
  </si>
  <si>
    <t>PARZIALI</t>
  </si>
  <si>
    <t>GIALLA</t>
  </si>
  <si>
    <t>Generale</t>
  </si>
  <si>
    <t>TOT</t>
  </si>
  <si>
    <t>VERDE</t>
  </si>
  <si>
    <t>Punti</t>
  </si>
  <si>
    <t>POIS</t>
  </si>
  <si>
    <t>Montagna</t>
  </si>
  <si>
    <t>BIANCA</t>
  </si>
  <si>
    <t>Giovani</t>
  </si>
  <si>
    <t>Maglie finali</t>
  </si>
  <si>
    <t>1°</t>
  </si>
  <si>
    <t>2°</t>
  </si>
  <si>
    <t>3°</t>
  </si>
  <si>
    <t>GIALLA</t>
  </si>
  <si>
    <t>VERDE</t>
  </si>
  <si>
    <t>POIS</t>
  </si>
  <si>
    <t>BIANCA</t>
  </si>
  <si>
    <t>TAPPA</t>
  </si>
  <si>
    <t>PARZIALI</t>
  </si>
  <si>
    <t>BONAZ</t>
  </si>
  <si>
    <t>TOT</t>
  </si>
  <si>
    <t>TAPPA</t>
  </si>
  <si>
    <t>PARZIALI</t>
  </si>
  <si>
    <t>TOT</t>
  </si>
  <si>
    <t>TAPPA</t>
  </si>
  <si>
    <t>PARZIALI</t>
  </si>
  <si>
    <t>MAFFO</t>
  </si>
  <si>
    <t>LOMBO</t>
  </si>
  <si>
    <t>CLASSIFICA</t>
  </si>
  <si>
    <t>PT</t>
  </si>
  <si>
    <t>DIFF</t>
  </si>
  <si>
    <t>Bonaz</t>
  </si>
  <si>
    <t>Kalle</t>
  </si>
  <si>
    <t>Venerdì</t>
  </si>
  <si>
    <t>Lombo</t>
  </si>
  <si>
    <t>Valverde</t>
  </si>
  <si>
    <t>Nibali</t>
  </si>
  <si>
    <t>Rodriguez</t>
  </si>
  <si>
    <t>Sagan</t>
  </si>
  <si>
    <t>Contador</t>
  </si>
  <si>
    <t>Rojas</t>
  </si>
  <si>
    <t>Majka</t>
  </si>
  <si>
    <t>Cavendish</t>
  </si>
  <si>
    <t>Rolland</t>
  </si>
  <si>
    <t>Cancellara</t>
  </si>
  <si>
    <t>Talansky</t>
  </si>
  <si>
    <t>Gerrans</t>
  </si>
  <si>
    <t>Buhanni</t>
  </si>
  <si>
    <t>Degenkolb</t>
  </si>
  <si>
    <t>Geraint Thomas</t>
  </si>
  <si>
    <t>Dumolin</t>
  </si>
  <si>
    <t>Ulissi</t>
  </si>
  <si>
    <t>FANTATOUR 2015</t>
  </si>
  <si>
    <t>Mius</t>
  </si>
  <si>
    <t>Iaschi</t>
  </si>
  <si>
    <t>Puzzovivo</t>
  </si>
  <si>
    <t>Aru</t>
  </si>
  <si>
    <t>Van garderen</t>
  </si>
  <si>
    <t>Betancur</t>
  </si>
  <si>
    <t>Arroyo</t>
  </si>
  <si>
    <t>Quintana</t>
  </si>
  <si>
    <t>Ewan Caleb</t>
  </si>
  <si>
    <t>Froome</t>
  </si>
  <si>
    <t>Van den broek</t>
  </si>
  <si>
    <t>Landa</t>
  </si>
  <si>
    <t>Txurruka</t>
  </si>
  <si>
    <t>Kittel</t>
  </si>
  <si>
    <t>Luis Leo Sanchez</t>
  </si>
  <si>
    <t>Duarte</t>
  </si>
  <si>
    <t>Daniel Moreno</t>
  </si>
  <si>
    <t>Kwiatkosky</t>
  </si>
  <si>
    <t>Ventoso</t>
  </si>
  <si>
    <t>King</t>
  </si>
  <si>
    <t>De Marchi</t>
  </si>
  <si>
    <t>Schlek</t>
  </si>
  <si>
    <t>Chavanel</t>
  </si>
  <si>
    <t>Rubiano chavez</t>
  </si>
  <si>
    <t>Caruso Giampaolo</t>
  </si>
  <si>
    <t>Richeze</t>
  </si>
  <si>
    <t>Tiralongo</t>
  </si>
  <si>
    <t>Boeckmans</t>
  </si>
  <si>
    <t>Atapuma</t>
  </si>
  <si>
    <t>Formolo</t>
  </si>
  <si>
    <t>Pelucchi</t>
  </si>
  <si>
    <t>Intxausti</t>
  </si>
  <si>
    <t>Matthews</t>
  </si>
  <si>
    <t>Samuel Sanchez</t>
  </si>
  <si>
    <t>Warbasse</t>
  </si>
  <si>
    <t>Nieve</t>
  </si>
  <si>
    <t>Niemec</t>
  </si>
  <si>
    <t>Hogerland</t>
  </si>
  <si>
    <t>Terpstra</t>
  </si>
  <si>
    <t>Thibaut Pinot</t>
  </si>
  <si>
    <t>Chavez rubio jouan esteban</t>
  </si>
  <si>
    <t>Anacona gomez</t>
  </si>
  <si>
    <t>Breshel</t>
  </si>
  <si>
    <t>Montoia Enao Sergio</t>
  </si>
  <si>
    <t>Ellisonde</t>
  </si>
  <si>
    <t>Reza</t>
  </si>
  <si>
    <t>Mezgec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</si>
</sst>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"/>
    </font>
    <font>
      <sz val="9"/>
      <name val="Arial"/>
    </font>
    <font>
      <b/>
      <sz val="9"/>
      <name val="Arial"/>
    </font>
    <font>
      <b/>
      <sz val="9"/>
      <color rgb="FFFFCC00"/>
      <name val="Arial"/>
    </font>
    <font>
      <b/>
      <sz val="9"/>
      <name val="Arial"/>
    </font>
    <font>
      <b/>
      <sz val="9"/>
      <color rgb="FFFF0000"/>
      <name val="Arial"/>
    </font>
    <font>
      <b/>
      <sz val="9"/>
      <name val="Arial"/>
    </font>
    <font>
      <b/>
      <sz val="9"/>
      <name val="Arial"/>
    </font>
    <font>
      <sz val="10"/>
      <name val="Arial"/>
    </font>
    <font>
      <b/>
      <sz val="9"/>
      <name val="Arial"/>
    </font>
    <font>
      <sz val="10"/>
      <name val="Arial"/>
    </font>
    <font>
      <b/>
      <sz val="9"/>
      <name val="Arial"/>
    </font>
    <font>
      <b/>
      <sz val="9"/>
      <name val="Arial"/>
    </font>
    <font>
      <b/>
      <sz val="9"/>
      <color rgb="FFFFFFFF"/>
      <name val="Arial"/>
    </font>
    <font>
      <sz val="10"/>
      <name val="Arial"/>
    </font>
    <font>
      <b/>
      <sz val="9"/>
      <color rgb="FFFFFFFF"/>
      <name val="Arial"/>
    </font>
    <font>
      <b/>
      <sz val="10"/>
      <name val="Arial"/>
    </font>
    <font>
      <b/>
      <sz val="9"/>
      <color rgb="FFFFFFFF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9"/>
      <color rgb="FFC0C0C0"/>
      <name val="Arial"/>
    </font>
    <font>
      <sz val="10"/>
      <color rgb="FFFFFFFF"/>
      <name val="Arial"/>
    </font>
    <font>
      <b/>
      <sz val="9"/>
      <color rgb="FFC0C0C0"/>
      <name val="Arial"/>
    </font>
    <font>
      <b/>
      <sz val="9"/>
      <color rgb="FFC0C0C0"/>
      <name val="Arial"/>
    </font>
    <font>
      <sz val="10"/>
      <color rgb="FFFFFFFF"/>
      <name val="Arial"/>
    </font>
    <font>
      <b/>
      <sz val="9"/>
      <name val="Arial"/>
    </font>
    <font>
      <b/>
      <sz val="9"/>
      <color rgb="FF339966"/>
      <name val="Arial"/>
    </font>
    <font>
      <b/>
      <sz val="9"/>
      <color rgb="FF00B0F0"/>
      <name val="Arial"/>
    </font>
    <font>
      <b/>
      <sz val="9"/>
      <color rgb="FF800080"/>
      <name val="Arial"/>
    </font>
    <font>
      <b/>
      <sz val="9"/>
      <color rgb="FF000000"/>
      <name val="Arial"/>
    </font>
    <font>
      <b/>
      <sz val="9"/>
      <color rgb="FF000000"/>
      <name val="Arial"/>
    </font>
    <font>
      <u/>
      <sz val="9"/>
      <name val="Arial"/>
    </font>
    <font>
      <b/>
      <sz val="10"/>
      <color rgb="FFFF0000"/>
      <name val="Arial"/>
    </font>
    <font>
      <sz val="10"/>
      <name val="Arial"/>
    </font>
    <font>
      <b/>
      <sz val="10"/>
      <color rgb="FFFF000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9"/>
      <name val="Arial"/>
      <family val="2"/>
    </font>
    <font>
      <b/>
      <u/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F0000"/>
        <bgColor rgb="FFFF0000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EEECE1"/>
        <bgColor rgb="FFEEECE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/>
    <xf numFmtId="0" fontId="7" fillId="3" borderId="2" xfId="0" applyFont="1" applyFill="1" applyBorder="1" applyAlignment="1"/>
    <xf numFmtId="0" fontId="8" fillId="2" borderId="1" xfId="0" applyFont="1" applyFill="1" applyBorder="1"/>
    <xf numFmtId="0" fontId="9" fillId="4" borderId="6" xfId="0" applyFont="1" applyFill="1" applyBorder="1"/>
    <xf numFmtId="0" fontId="10" fillId="5" borderId="7" xfId="0" applyFont="1" applyFill="1" applyBorder="1"/>
    <xf numFmtId="0" fontId="11" fillId="4" borderId="8" xfId="0" applyFont="1" applyFill="1" applyBorder="1" applyAlignment="1"/>
    <xf numFmtId="0" fontId="12" fillId="2" borderId="1" xfId="0" applyFont="1" applyFill="1" applyBorder="1" applyAlignment="1">
      <alignment horizontal="left"/>
    </xf>
    <xf numFmtId="0" fontId="13" fillId="6" borderId="9" xfId="0" applyFont="1" applyFill="1" applyBorder="1"/>
    <xf numFmtId="0" fontId="14" fillId="6" borderId="10" xfId="0" applyFont="1" applyFill="1" applyBorder="1"/>
    <xf numFmtId="0" fontId="15" fillId="6" borderId="11" xfId="0" applyFont="1" applyFill="1" applyBorder="1" applyAlignment="1"/>
    <xf numFmtId="0" fontId="16" fillId="2" borderId="1" xfId="0" applyFont="1" applyFill="1" applyBorder="1"/>
    <xf numFmtId="0" fontId="17" fillId="7" borderId="12" xfId="0" applyFont="1" applyFill="1" applyBorder="1"/>
    <xf numFmtId="0" fontId="18" fillId="7" borderId="13" xfId="0" applyFont="1" applyFill="1" applyBorder="1"/>
    <xf numFmtId="0" fontId="19" fillId="7" borderId="14" xfId="0" applyFont="1" applyFill="1" applyBorder="1" applyAlignment="1"/>
    <xf numFmtId="0" fontId="20" fillId="6" borderId="15" xfId="0" applyFont="1" applyFill="1" applyBorder="1"/>
    <xf numFmtId="0" fontId="21" fillId="6" borderId="16" xfId="0" applyFont="1" applyFill="1" applyBorder="1"/>
    <xf numFmtId="0" fontId="22" fillId="6" borderId="17" xfId="0" applyFont="1" applyFill="1" applyBorder="1" applyAlignment="1"/>
    <xf numFmtId="0" fontId="23" fillId="2" borderId="1" xfId="0" applyFont="1" applyFill="1" applyBorder="1"/>
    <xf numFmtId="0" fontId="24" fillId="2" borderId="1" xfId="0" applyFont="1" applyFill="1" applyBorder="1"/>
    <xf numFmtId="0" fontId="25" fillId="2" borderId="1" xfId="0" applyFont="1" applyFill="1" applyBorder="1" applyAlignment="1">
      <alignment horizontal="right"/>
    </xf>
    <xf numFmtId="0" fontId="26" fillId="2" borderId="1" xfId="0" applyFont="1" applyFill="1" applyBorder="1"/>
    <xf numFmtId="0" fontId="27" fillId="2" borderId="1" xfId="0" applyFont="1" applyFill="1" applyBorder="1"/>
    <xf numFmtId="0" fontId="28" fillId="2" borderId="1" xfId="0" applyFont="1" applyFill="1" applyBorder="1"/>
    <xf numFmtId="0" fontId="29" fillId="2" borderId="1" xfId="0" applyFont="1" applyFill="1" applyBorder="1"/>
    <xf numFmtId="0" fontId="30" fillId="2" borderId="1" xfId="0" applyFont="1" applyFill="1" applyBorder="1" applyAlignment="1">
      <alignment horizontal="center"/>
    </xf>
    <xf numFmtId="0" fontId="31" fillId="2" borderId="1" xfId="0" applyFont="1" applyFill="1" applyBorder="1"/>
    <xf numFmtId="0" fontId="32" fillId="2" borderId="1" xfId="0" applyFont="1" applyFill="1" applyBorder="1"/>
    <xf numFmtId="0" fontId="33" fillId="2" borderId="1" xfId="0" applyFont="1" applyFill="1" applyBorder="1" applyAlignment="1"/>
    <xf numFmtId="0" fontId="34" fillId="2" borderId="1" xfId="0" applyFont="1" applyFill="1" applyBorder="1" applyAlignment="1"/>
    <xf numFmtId="0" fontId="35" fillId="2" borderId="1" xfId="0" applyFont="1" applyFill="1" applyBorder="1" applyAlignment="1"/>
    <xf numFmtId="0" fontId="36" fillId="8" borderId="19" xfId="0" applyFont="1" applyFill="1" applyBorder="1"/>
    <xf numFmtId="0" fontId="37" fillId="2" borderId="1" xfId="0" applyFont="1" applyFill="1" applyBorder="1"/>
    <xf numFmtId="0" fontId="0" fillId="2" borderId="1" xfId="0" applyFont="1" applyFill="1" applyBorder="1" applyAlignment="1"/>
    <xf numFmtId="0" fontId="0" fillId="8" borderId="19" xfId="0" applyFont="1" applyFill="1" applyBorder="1"/>
    <xf numFmtId="0" fontId="38" fillId="0" borderId="1" xfId="0" applyFont="1" applyFill="1" applyBorder="1"/>
    <xf numFmtId="0" fontId="38" fillId="0" borderId="1" xfId="0" applyFont="1" applyFill="1" applyBorder="1" applyAlignment="1">
      <alignment horizontal="center"/>
    </xf>
    <xf numFmtId="0" fontId="39" fillId="0" borderId="1" xfId="0" applyFont="1" applyFill="1" applyBorder="1" applyAlignment="1">
      <alignment horizontal="left"/>
    </xf>
    <xf numFmtId="0" fontId="38" fillId="0" borderId="3" xfId="0" applyFont="1" applyFill="1" applyBorder="1" applyAlignment="1">
      <alignment horizontal="center"/>
    </xf>
    <xf numFmtId="0" fontId="38" fillId="0" borderId="4" xfId="0" applyFont="1" applyFill="1" applyBorder="1" applyAlignment="1">
      <alignment horizontal="center"/>
    </xf>
    <xf numFmtId="0" fontId="38" fillId="0" borderId="5" xfId="0" applyFont="1" applyFill="1" applyBorder="1" applyAlignment="1">
      <alignment horizontal="center"/>
    </xf>
    <xf numFmtId="0" fontId="40" fillId="0" borderId="1" xfId="0" applyFont="1" applyFill="1" applyBorder="1"/>
    <xf numFmtId="0" fontId="38" fillId="0" borderId="1" xfId="0" applyFont="1" applyFill="1" applyBorder="1" applyAlignment="1">
      <alignment horizontal="left"/>
    </xf>
    <xf numFmtId="0" fontId="38" fillId="0" borderId="18" xfId="0" applyFont="1" applyFill="1" applyBorder="1" applyAlignment="1">
      <alignment horizontal="center"/>
    </xf>
    <xf numFmtId="0" fontId="41" fillId="0" borderId="1" xfId="0" applyFont="1" applyFill="1" applyBorder="1"/>
    <xf numFmtId="0" fontId="32" fillId="2" borderId="1" xfId="0" applyFont="1" applyFill="1" applyBorder="1" applyAlignment="1"/>
  </cellXfs>
  <cellStyles count="1">
    <cellStyle name="Normale" xfId="0" builtinId="0"/>
  </cellStyles>
  <dxfs count="3"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color rgb="FF9C0006"/>
      </font>
      <fill>
        <patternFill patternType="solid">
          <fgColor rgb="FFFFC7CE"/>
          <bgColor rgb="FFFFC7CE"/>
        </patternFill>
      </fill>
      <border>
        <left/>
        <right/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1"/>
  <c:style val="2"/>
  <c:chart>
    <c:autoTitleDeleted val="1"/>
    <c:plotArea>
      <c:layout>
        <c:manualLayout>
          <c:xMode val="edge"/>
          <c:yMode val="edge"/>
          <c:x val="0.12564134024774701"/>
          <c:y val="8.2508516748261998E-2"/>
          <c:w val="0.70000175280889421"/>
          <c:h val="0.83828653016234156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00B05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spPr>
            <a:solidFill>
              <a:srgbClr val="0070C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spPr>
            <a:solidFill>
              <a:srgbClr val="FFFF0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FANTATOUR!$W$36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spPr>
            <a:solidFill>
              <a:srgbClr val="FF000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FANTATOUR!$W$48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4"/>
          <c:order val="4"/>
          <c:spPr>
            <a:solidFill>
              <a:srgbClr val="000000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FANTATOUR!$W$60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5"/>
          <c:order val="5"/>
          <c:spPr>
            <a:solidFill>
              <a:srgbClr val="D2803C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6"/>
          <c:order val="6"/>
          <c:spPr>
            <a:solidFill>
              <a:srgbClr val="618EC4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7"/>
          <c:order val="7"/>
          <c:spPr>
            <a:solidFill>
              <a:srgbClr val="C6625F"/>
            </a:solidFill>
          </c:spPr>
          <c:invertIfNegative val="1"/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49408"/>
        <c:axId val="40850944"/>
      </c:barChart>
      <c:catAx>
        <c:axId val="40849408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it-IT"/>
          </a:p>
        </c:txPr>
        <c:crossAx val="40850944"/>
        <c:crosses val="autoZero"/>
        <c:auto val="1"/>
        <c:lblAlgn val="ctr"/>
        <c:lblOffset val="100"/>
        <c:noMultiLvlLbl val="1"/>
      </c:catAx>
      <c:valAx>
        <c:axId val="408509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it-IT"/>
          </a:p>
        </c:txPr>
        <c:crossAx val="40849408"/>
        <c:crosses val="autoZero"/>
        <c:crossBetween val="between"/>
      </c:valAx>
      <c:spPr>
        <a:solidFill>
          <a:srgbClr val="444444"/>
        </a:solidFill>
      </c:spPr>
    </c:plotArea>
    <c:legend>
      <c:legendPos val="r"/>
      <c:overlay val="0"/>
    </c:legend>
    <c:plotVisOnly val="1"/>
    <c:dispBlanksAs val="zero"/>
    <c:showDLblsOverMax val="1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1"/>
  <c:style val="2"/>
  <c:chart>
    <c:autoTitleDeleted val="1"/>
    <c:plotArea>
      <c:layout>
        <c:manualLayout>
          <c:xMode val="edge"/>
          <c:yMode val="edge"/>
          <c:x val="7.6549255622802057E-2"/>
          <c:y val="6.5146683419882792E-2"/>
          <c:w val="0.80801992046291238"/>
          <c:h val="0.75895886184163441"/>
        </c:manualLayout>
      </c:layout>
      <c:lineChart>
        <c:grouping val="standard"/>
        <c:varyColors val="1"/>
        <c:ser>
          <c:idx val="0"/>
          <c:order val="0"/>
          <c:spPr>
            <a:ln w="25400" cmpd="sng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FANTATOUR!$B$13:$W$13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1"/>
          <c:order val="1"/>
          <c:spPr>
            <a:ln w="25400" cmpd="sng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FANTATOUR!$B$25:$W$25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2"/>
          <c:order val="2"/>
          <c:spPr>
            <a:ln w="25400" cmpd="sng">
              <a:solidFill>
                <a:srgbClr val="FFFF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FANTATOUR!$B$37:$W$37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3"/>
          <c:order val="3"/>
          <c:spPr>
            <a:ln w="25400" cmpd="sng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FANTATOUR!$B$49:$W$49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ln w="25400" cmpd="sng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FANTATOUR!$B$61:$W$61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5"/>
          <c:order val="5"/>
          <c:spPr>
            <a:ln w="25400" cmpd="sng">
              <a:solidFill>
                <a:srgbClr val="D2803C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"/>
          <c:order val="6"/>
          <c:spPr>
            <a:ln w="25400" cmpd="sng">
              <a:solidFill>
                <a:srgbClr val="618EC4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spPr>
            <a:ln w="25400" cmpd="sng">
              <a:solidFill>
                <a:srgbClr val="C6625F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66336"/>
        <c:axId val="41167872"/>
      </c:lineChart>
      <c:catAx>
        <c:axId val="41166336"/>
        <c:scaling>
          <c:orientation val="minMax"/>
        </c:scaling>
        <c:delete val="0"/>
        <c:axPos val="b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it-IT"/>
          </a:p>
        </c:txPr>
        <c:crossAx val="41167872"/>
        <c:crosses val="autoZero"/>
        <c:auto val="1"/>
        <c:lblAlgn val="ctr"/>
        <c:lblOffset val="100"/>
        <c:noMultiLvlLbl val="1"/>
      </c:catAx>
      <c:valAx>
        <c:axId val="411678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it-IT"/>
          </a:p>
        </c:txPr>
        <c:crossAx val="41166336"/>
        <c:crosses val="autoZero"/>
        <c:crossBetween val="between"/>
      </c:valAx>
      <c:spPr>
        <a:solidFill>
          <a:srgbClr val="444444"/>
        </a:solidFill>
      </c:spPr>
    </c:plotArea>
    <c:legend>
      <c:legendPos val="r"/>
      <c:overlay val="0"/>
    </c:legend>
    <c:plotVisOnly val="1"/>
    <c:dispBlanksAs val="zero"/>
    <c:showDLblsOverMax val="1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05075" y="10306050"/>
    <xdr:ext cx="5114925" cy="27336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  <xdr:absoluteAnchor>
    <xdr:pos x="161925" y="13258800"/>
    <xdr:ext cx="9220200" cy="363855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0"/>
  <sheetViews>
    <sheetView workbookViewId="0">
      <selection activeCell="A21" sqref="A21"/>
    </sheetView>
  </sheetViews>
  <sheetFormatPr defaultColWidth="17.28515625" defaultRowHeight="15.75" customHeight="1" x14ac:dyDescent="0.2"/>
  <cols>
    <col min="1" max="1" width="21.42578125" customWidth="1"/>
    <col min="2" max="2" width="5.42578125" customWidth="1"/>
    <col min="3" max="20" width="3.7109375" customWidth="1"/>
    <col min="21" max="22" width="5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  <col min="29" max="29" width="8.7109375" customWidth="1"/>
  </cols>
  <sheetData>
    <row r="1" spans="1:26" ht="12.75" customHeight="1" x14ac:dyDescent="0.2">
      <c r="A1" s="1"/>
      <c r="B1" s="2"/>
      <c r="C1" s="1"/>
      <c r="D1" s="1"/>
      <c r="E1" s="1"/>
      <c r="F1" s="1"/>
      <c r="G1" s="1"/>
      <c r="H1" s="3" t="s">
        <v>71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 t="s">
        <v>0</v>
      </c>
      <c r="Z1" s="4"/>
    </row>
    <row r="2" spans="1:26" ht="12.75" customHeight="1" x14ac:dyDescent="0.2">
      <c r="A2" s="49" t="s">
        <v>46</v>
      </c>
      <c r="B2" s="41">
        <v>1</v>
      </c>
      <c r="C2" s="41">
        <v>2</v>
      </c>
      <c r="D2" s="41">
        <v>3</v>
      </c>
      <c r="E2" s="41">
        <v>4</v>
      </c>
      <c r="F2" s="41">
        <v>5</v>
      </c>
      <c r="G2" s="41">
        <v>6</v>
      </c>
      <c r="H2" s="41">
        <v>7</v>
      </c>
      <c r="I2" s="41">
        <v>8</v>
      </c>
      <c r="J2" s="41">
        <v>9</v>
      </c>
      <c r="K2" s="41">
        <v>10</v>
      </c>
      <c r="L2" s="41">
        <v>11</v>
      </c>
      <c r="M2" s="41">
        <v>12</v>
      </c>
      <c r="N2" s="41">
        <v>13</v>
      </c>
      <c r="O2" s="41">
        <v>14</v>
      </c>
      <c r="P2" s="41">
        <v>15</v>
      </c>
      <c r="Q2" s="41">
        <v>16</v>
      </c>
      <c r="R2" s="41">
        <v>17</v>
      </c>
      <c r="S2" s="41">
        <v>18</v>
      </c>
      <c r="T2" s="41">
        <v>19</v>
      </c>
      <c r="U2" s="41">
        <v>20</v>
      </c>
      <c r="V2" s="41">
        <v>21</v>
      </c>
      <c r="W2" s="41" t="s">
        <v>2</v>
      </c>
      <c r="X2" s="2"/>
      <c r="Y2" s="6">
        <v>1</v>
      </c>
      <c r="Z2" s="7">
        <v>25</v>
      </c>
    </row>
    <row r="3" spans="1:26" ht="12.75" customHeight="1" x14ac:dyDescent="0.2">
      <c r="A3" s="42"/>
      <c r="B3" s="41"/>
      <c r="C3" s="41"/>
      <c r="D3" s="41"/>
      <c r="E3" s="41"/>
      <c r="F3" s="41"/>
      <c r="G3" s="43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>
        <f t="shared" ref="W3" si="0">SUM(B3:V3)</f>
        <v>0</v>
      </c>
      <c r="X3" s="2"/>
      <c r="Y3" s="6">
        <v>2</v>
      </c>
      <c r="Z3" s="6">
        <v>20</v>
      </c>
    </row>
    <row r="4" spans="1:26" ht="12.75" customHeight="1" x14ac:dyDescent="0.2">
      <c r="A4" s="42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>
        <f t="shared" ref="W4:W11" si="1">SUM(B4:V4)</f>
        <v>0</v>
      </c>
      <c r="X4" s="2"/>
      <c r="Y4" s="6">
        <v>3</v>
      </c>
      <c r="Z4" s="6">
        <v>16</v>
      </c>
    </row>
    <row r="5" spans="1:26" ht="12.75" customHeight="1" x14ac:dyDescent="0.2">
      <c r="A5" s="42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>
        <f t="shared" si="1"/>
        <v>0</v>
      </c>
      <c r="X5" s="2"/>
      <c r="Y5" s="6">
        <v>4</v>
      </c>
      <c r="Z5" s="6">
        <v>14</v>
      </c>
    </row>
    <row r="6" spans="1:26" ht="12.75" customHeight="1" x14ac:dyDescent="0.2">
      <c r="A6" s="42"/>
      <c r="B6" s="41"/>
      <c r="C6" s="41"/>
      <c r="D6" s="41"/>
      <c r="E6" s="41"/>
      <c r="F6" s="41"/>
      <c r="G6" s="41"/>
      <c r="H6" s="41"/>
      <c r="I6" s="41"/>
      <c r="J6" s="41"/>
      <c r="K6" s="41"/>
      <c r="L6" s="43"/>
      <c r="M6" s="41"/>
      <c r="N6" s="41"/>
      <c r="O6" s="41"/>
      <c r="P6" s="41"/>
      <c r="Q6" s="41"/>
      <c r="R6" s="41"/>
      <c r="S6" s="41"/>
      <c r="T6" s="41"/>
      <c r="U6" s="41"/>
      <c r="V6" s="41"/>
      <c r="W6" s="41">
        <f t="shared" si="1"/>
        <v>0</v>
      </c>
      <c r="X6" s="2"/>
      <c r="Y6" s="6">
        <v>5</v>
      </c>
      <c r="Z6" s="6">
        <v>12</v>
      </c>
    </row>
    <row r="7" spans="1:26" ht="12.75" customHeight="1" x14ac:dyDescent="0.2">
      <c r="A7" s="42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>
        <f t="shared" si="1"/>
        <v>0</v>
      </c>
      <c r="X7" s="2"/>
      <c r="Y7" s="6">
        <v>6</v>
      </c>
      <c r="Z7" s="6">
        <v>10</v>
      </c>
    </row>
    <row r="8" spans="1:26" ht="12.75" customHeight="1" x14ac:dyDescent="0.2">
      <c r="A8" s="42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>
        <f t="shared" si="1"/>
        <v>0</v>
      </c>
      <c r="X8" s="2"/>
      <c r="Y8" s="6">
        <v>7</v>
      </c>
      <c r="Z8" s="6">
        <v>9</v>
      </c>
    </row>
    <row r="9" spans="1:26" ht="12.75" customHeight="1" x14ac:dyDescent="0.2">
      <c r="A9" s="42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>
        <f t="shared" si="1"/>
        <v>0</v>
      </c>
      <c r="X9" s="2"/>
      <c r="Y9" s="6">
        <v>8</v>
      </c>
      <c r="Z9" s="6">
        <v>8</v>
      </c>
    </row>
    <row r="10" spans="1:26" ht="12.75" customHeight="1" x14ac:dyDescent="0.2">
      <c r="A10" s="42"/>
      <c r="B10" s="41"/>
      <c r="C10" s="41"/>
      <c r="D10" s="41"/>
      <c r="E10" s="41"/>
      <c r="F10" s="41"/>
      <c r="G10" s="41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>
        <f t="shared" si="1"/>
        <v>0</v>
      </c>
      <c r="X10" s="2"/>
      <c r="Y10" s="6">
        <v>9</v>
      </c>
      <c r="Z10" s="6">
        <v>7</v>
      </c>
    </row>
    <row r="11" spans="1:26" ht="12.75" customHeight="1" x14ac:dyDescent="0.2">
      <c r="A11" s="42"/>
      <c r="B11" s="41"/>
      <c r="C11" s="41"/>
      <c r="D11" s="43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>
        <f t="shared" si="1"/>
        <v>0</v>
      </c>
      <c r="X11" s="2"/>
      <c r="Y11" s="6">
        <v>10</v>
      </c>
      <c r="Z11" s="6">
        <v>6</v>
      </c>
    </row>
    <row r="12" spans="1:26" ht="12.75" customHeight="1" x14ac:dyDescent="0.2">
      <c r="A12" s="40" t="s">
        <v>3</v>
      </c>
      <c r="B12" s="41">
        <f t="shared" ref="B12:W12" si="2">SUM(B3:B11)</f>
        <v>0</v>
      </c>
      <c r="C12" s="41">
        <f t="shared" si="2"/>
        <v>0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>
        <f t="shared" si="2"/>
        <v>0</v>
      </c>
      <c r="X12" s="2"/>
      <c r="Y12" s="6">
        <v>11</v>
      </c>
      <c r="Z12" s="6">
        <v>5</v>
      </c>
    </row>
    <row r="13" spans="1:26" ht="12.75" customHeight="1" x14ac:dyDescent="0.2">
      <c r="A13" s="40" t="s">
        <v>4</v>
      </c>
      <c r="B13" s="41">
        <f>B12</f>
        <v>0</v>
      </c>
      <c r="C13" s="41">
        <f t="shared" ref="C13" si="3">B13+C12</f>
        <v>0</v>
      </c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>
        <f>SUM(W3:W11)</f>
        <v>0</v>
      </c>
      <c r="X13" s="2"/>
      <c r="Y13" s="6">
        <v>12</v>
      </c>
      <c r="Z13" s="6">
        <v>4</v>
      </c>
    </row>
    <row r="14" spans="1:26" ht="12.75" customHeight="1" x14ac:dyDescent="0.2">
      <c r="A14" s="49" t="s">
        <v>38</v>
      </c>
      <c r="B14" s="41">
        <v>1</v>
      </c>
      <c r="C14" s="41">
        <v>2</v>
      </c>
      <c r="D14" s="41">
        <v>3</v>
      </c>
      <c r="E14" s="41">
        <v>4</v>
      </c>
      <c r="F14" s="41">
        <v>5</v>
      </c>
      <c r="G14" s="41">
        <v>6</v>
      </c>
      <c r="H14" s="41">
        <v>7</v>
      </c>
      <c r="I14" s="41">
        <v>8</v>
      </c>
      <c r="J14" s="41">
        <v>9</v>
      </c>
      <c r="K14" s="41">
        <v>10</v>
      </c>
      <c r="L14" s="41">
        <v>11</v>
      </c>
      <c r="M14" s="41">
        <v>12</v>
      </c>
      <c r="N14" s="41">
        <v>13</v>
      </c>
      <c r="O14" s="41">
        <v>14</v>
      </c>
      <c r="P14" s="41">
        <v>15</v>
      </c>
      <c r="Q14" s="41">
        <v>16</v>
      </c>
      <c r="R14" s="41">
        <v>17</v>
      </c>
      <c r="S14" s="41">
        <v>18</v>
      </c>
      <c r="T14" s="41">
        <v>19</v>
      </c>
      <c r="U14" s="41">
        <v>20</v>
      </c>
      <c r="V14" s="41">
        <v>21</v>
      </c>
      <c r="W14" s="41" t="s">
        <v>6</v>
      </c>
      <c r="X14" s="2"/>
      <c r="Y14" s="6">
        <v>13</v>
      </c>
      <c r="Z14" s="6">
        <v>3</v>
      </c>
    </row>
    <row r="15" spans="1:26" ht="12.75" customHeight="1" x14ac:dyDescent="0.2">
      <c r="A15" s="42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>
        <f>SUM(B15:V15)</f>
        <v>0</v>
      </c>
      <c r="X15" s="2"/>
      <c r="Y15" s="6">
        <v>14</v>
      </c>
      <c r="Z15" s="6">
        <v>2</v>
      </c>
    </row>
    <row r="16" spans="1:26" ht="12.75" customHeight="1" x14ac:dyDescent="0.2">
      <c r="A16" s="42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>
        <f>SUM(B16:V16)</f>
        <v>0</v>
      </c>
      <c r="X16" s="2"/>
      <c r="Y16" s="6">
        <v>15</v>
      </c>
      <c r="Z16" s="6">
        <v>1</v>
      </c>
    </row>
    <row r="17" spans="1:29" ht="12.75" customHeight="1" x14ac:dyDescent="0.2">
      <c r="A17" s="42"/>
      <c r="B17" s="41"/>
      <c r="C17" s="41"/>
      <c r="D17" s="41"/>
      <c r="E17" s="41"/>
      <c r="F17" s="41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>
        <f>SUM(B17:V17)</f>
        <v>0</v>
      </c>
      <c r="X17" s="2"/>
    </row>
    <row r="18" spans="1:29" ht="12.75" customHeight="1" x14ac:dyDescent="0.2">
      <c r="A18" s="42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5"/>
      <c r="V18" s="41"/>
      <c r="W18" s="41">
        <f t="shared" ref="W18" si="4">SUM(B18:V18)</f>
        <v>0</v>
      </c>
      <c r="X18" s="2"/>
    </row>
    <row r="19" spans="1:29" ht="12.75" customHeight="1" x14ac:dyDescent="0.2">
      <c r="A19" s="42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6"/>
      <c r="Q19" s="41"/>
      <c r="R19" s="41"/>
      <c r="S19" s="41"/>
      <c r="T19" s="41"/>
      <c r="U19" s="41"/>
      <c r="V19" s="41"/>
      <c r="W19" s="41">
        <f>SUM(B19:V19)</f>
        <v>0</v>
      </c>
      <c r="X19" s="2"/>
      <c r="Y19" s="9" t="s">
        <v>7</v>
      </c>
      <c r="Z19" s="10"/>
      <c r="AA19" s="10"/>
      <c r="AB19" s="11">
        <v>-10</v>
      </c>
    </row>
    <row r="20" spans="1:29" ht="12.75" customHeight="1" x14ac:dyDescent="0.2">
      <c r="A20" s="47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>
        <f>SUM(B20:V20)</f>
        <v>0</v>
      </c>
      <c r="X20" s="2"/>
      <c r="Y20" s="13" t="s">
        <v>8</v>
      </c>
      <c r="Z20" s="14"/>
      <c r="AA20" s="14"/>
      <c r="AB20" s="15">
        <v>-50</v>
      </c>
      <c r="AC20" s="16" t="s">
        <v>9</v>
      </c>
    </row>
    <row r="21" spans="1:29" ht="12.75" customHeight="1" x14ac:dyDescent="0.2">
      <c r="A21" s="47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>
        <f>SUM(B21:V21)</f>
        <v>0</v>
      </c>
      <c r="X21" s="2"/>
      <c r="Y21" s="17" t="s">
        <v>10</v>
      </c>
      <c r="Z21" s="18"/>
      <c r="AA21" s="18"/>
      <c r="AB21" s="19">
        <v>-200</v>
      </c>
      <c r="AC21" s="16" t="s">
        <v>11</v>
      </c>
    </row>
    <row r="22" spans="1:29" ht="12.75" customHeight="1" x14ac:dyDescent="0.2">
      <c r="A22" s="47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>
        <f>SUM(B22:V22)</f>
        <v>0</v>
      </c>
      <c r="X22" s="2"/>
      <c r="Y22" s="20" t="s">
        <v>12</v>
      </c>
      <c r="Z22" s="21"/>
      <c r="AA22" s="21"/>
      <c r="AB22" s="22">
        <v>-100</v>
      </c>
    </row>
    <row r="23" spans="1:29" ht="12.75" customHeight="1" x14ac:dyDescent="0.2">
      <c r="A23" s="47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>
        <f>SUM(B23:V23)</f>
        <v>0</v>
      </c>
      <c r="X23" s="2"/>
      <c r="Y23" s="23"/>
      <c r="Z23" s="24"/>
      <c r="AA23" s="24"/>
      <c r="AB23" s="23"/>
    </row>
    <row r="24" spans="1:29" ht="12.75" customHeight="1" x14ac:dyDescent="0.2">
      <c r="A24" s="40" t="s">
        <v>13</v>
      </c>
      <c r="B24" s="41">
        <f t="shared" ref="B24:W24" si="5">SUM(B15:B23)</f>
        <v>0</v>
      </c>
      <c r="C24" s="41">
        <f t="shared" si="5"/>
        <v>0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>
        <f t="shared" si="5"/>
        <v>0</v>
      </c>
      <c r="Y24" s="4" t="s">
        <v>14</v>
      </c>
      <c r="Z24" s="25" t="s">
        <v>15</v>
      </c>
      <c r="AA24" s="25" t="s">
        <v>16</v>
      </c>
      <c r="AB24" s="25" t="s">
        <v>17</v>
      </c>
    </row>
    <row r="25" spans="1:29" ht="12.75" customHeight="1" x14ac:dyDescent="0.2">
      <c r="A25" s="40" t="s">
        <v>18</v>
      </c>
      <c r="B25" s="41">
        <f>B24</f>
        <v>0</v>
      </c>
      <c r="C25" s="41">
        <f t="shared" ref="C25" si="6">B25+C24</f>
        <v>0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>
        <f>SUM(W15:W23)</f>
        <v>0</v>
      </c>
      <c r="X25" s="2"/>
      <c r="Y25" s="3" t="s">
        <v>19</v>
      </c>
      <c r="Z25" s="6">
        <v>15</v>
      </c>
      <c r="AA25" s="6">
        <v>10</v>
      </c>
      <c r="AB25" s="6">
        <v>5</v>
      </c>
      <c r="AC25" s="4" t="s">
        <v>20</v>
      </c>
    </row>
    <row r="26" spans="1:29" ht="12.75" customHeight="1" x14ac:dyDescent="0.2">
      <c r="A26" s="49" t="s">
        <v>1</v>
      </c>
      <c r="B26" s="41">
        <v>1</v>
      </c>
      <c r="C26" s="41">
        <v>2</v>
      </c>
      <c r="D26" s="41">
        <v>3</v>
      </c>
      <c r="E26" s="41">
        <v>4</v>
      </c>
      <c r="F26" s="41">
        <v>5</v>
      </c>
      <c r="G26" s="41">
        <v>6</v>
      </c>
      <c r="H26" s="41">
        <v>7</v>
      </c>
      <c r="I26" s="41">
        <v>8</v>
      </c>
      <c r="J26" s="41">
        <v>9</v>
      </c>
      <c r="K26" s="41">
        <v>10</v>
      </c>
      <c r="L26" s="41">
        <v>11</v>
      </c>
      <c r="M26" s="41">
        <v>12</v>
      </c>
      <c r="N26" s="41">
        <v>13</v>
      </c>
      <c r="O26" s="41">
        <v>14</v>
      </c>
      <c r="P26" s="41">
        <v>15</v>
      </c>
      <c r="Q26" s="41">
        <v>16</v>
      </c>
      <c r="R26" s="41">
        <v>17</v>
      </c>
      <c r="S26" s="41">
        <v>18</v>
      </c>
      <c r="T26" s="41">
        <v>19</v>
      </c>
      <c r="U26" s="41">
        <v>20</v>
      </c>
      <c r="V26" s="41">
        <v>21</v>
      </c>
      <c r="W26" s="41" t="s">
        <v>21</v>
      </c>
      <c r="X26" s="2"/>
      <c r="Y26" s="26" t="s">
        <v>22</v>
      </c>
      <c r="Z26" s="6">
        <v>10</v>
      </c>
      <c r="AA26" s="6">
        <v>6</v>
      </c>
      <c r="AB26" s="6">
        <v>3</v>
      </c>
      <c r="AC26" s="4" t="s">
        <v>23</v>
      </c>
    </row>
    <row r="27" spans="1:29" ht="12.75" customHeight="1" x14ac:dyDescent="0.2">
      <c r="A27" s="42"/>
      <c r="B27" s="41"/>
      <c r="C27" s="41"/>
      <c r="D27" s="41"/>
      <c r="E27" s="41"/>
      <c r="F27" s="41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>
        <f>SUM(B27:V27)</f>
        <v>0</v>
      </c>
      <c r="X27" s="2"/>
      <c r="Y27" s="5" t="s">
        <v>24</v>
      </c>
      <c r="Z27" s="6">
        <v>10</v>
      </c>
      <c r="AA27" s="6">
        <v>6</v>
      </c>
      <c r="AB27" s="6">
        <v>3</v>
      </c>
      <c r="AC27" s="4" t="s">
        <v>25</v>
      </c>
    </row>
    <row r="28" spans="1:29" ht="12.75" customHeight="1" x14ac:dyDescent="0.2">
      <c r="A28" s="42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>
        <f t="shared" ref="W28" si="7">SUM(B28:V28)</f>
        <v>0</v>
      </c>
      <c r="X28" s="2"/>
      <c r="Y28" s="27" t="s">
        <v>26</v>
      </c>
      <c r="Z28" s="6">
        <v>5</v>
      </c>
      <c r="AA28" s="6"/>
      <c r="AB28" s="6"/>
      <c r="AC28" s="4" t="s">
        <v>27</v>
      </c>
    </row>
    <row r="29" spans="1:29" ht="12.75" customHeight="1" x14ac:dyDescent="0.2">
      <c r="A29" s="42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>
        <f t="shared" ref="W29" si="8">SUM(B29:V29)</f>
        <v>0</v>
      </c>
      <c r="X29" s="2"/>
      <c r="Y29" s="28"/>
      <c r="Z29" s="6"/>
      <c r="AC29" s="4"/>
    </row>
    <row r="30" spans="1:29" ht="12.75" customHeight="1" x14ac:dyDescent="0.2">
      <c r="A30" s="42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>
        <f>SUM(B30:V30)</f>
        <v>0</v>
      </c>
      <c r="X30" s="2"/>
      <c r="Y30" s="12" t="s">
        <v>28</v>
      </c>
      <c r="Z30" s="25" t="s">
        <v>29</v>
      </c>
      <c r="AA30" s="25" t="s">
        <v>30</v>
      </c>
      <c r="AB30" s="25" t="s">
        <v>31</v>
      </c>
    </row>
    <row r="31" spans="1:29" ht="12.75" customHeight="1" x14ac:dyDescent="0.2">
      <c r="A31" s="42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>
        <f t="shared" ref="W31" si="9">SUM(B31:V31)</f>
        <v>0</v>
      </c>
      <c r="X31" s="2"/>
      <c r="Y31" s="3" t="s">
        <v>32</v>
      </c>
      <c r="Z31" s="6">
        <v>100</v>
      </c>
      <c r="AA31" s="6">
        <v>50</v>
      </c>
      <c r="AB31" s="6">
        <v>30</v>
      </c>
    </row>
    <row r="32" spans="1:29" ht="12.75" customHeight="1" x14ac:dyDescent="0.2">
      <c r="A32" s="42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>
        <f t="shared" ref="W32" si="10">SUM(B32:V32)</f>
        <v>0</v>
      </c>
      <c r="X32" s="2"/>
      <c r="Y32" s="26" t="s">
        <v>33</v>
      </c>
      <c r="Z32" s="6">
        <v>50</v>
      </c>
      <c r="AA32" s="6">
        <v>30</v>
      </c>
      <c r="AB32" s="6">
        <v>10</v>
      </c>
    </row>
    <row r="33" spans="1:28" ht="12.75" customHeight="1" x14ac:dyDescent="0.2">
      <c r="A33" s="42"/>
      <c r="B33" s="48"/>
      <c r="C33" s="41"/>
      <c r="D33" s="41"/>
      <c r="E33" s="41"/>
      <c r="F33" s="41"/>
      <c r="G33" s="41"/>
      <c r="H33" s="41"/>
      <c r="I33" s="41"/>
      <c r="J33" s="41"/>
      <c r="K33" s="43"/>
      <c r="L33" s="41"/>
      <c r="M33" s="43"/>
      <c r="N33" s="41"/>
      <c r="O33" s="41"/>
      <c r="P33" s="41"/>
      <c r="Q33" s="41"/>
      <c r="R33" s="41"/>
      <c r="S33" s="41"/>
      <c r="T33" s="41"/>
      <c r="U33" s="41"/>
      <c r="V33" s="43"/>
      <c r="W33" s="41">
        <f>SUM(B33:V33)</f>
        <v>0</v>
      </c>
      <c r="X33" s="2"/>
      <c r="Y33" s="5" t="s">
        <v>34</v>
      </c>
      <c r="Z33" s="6">
        <v>50</v>
      </c>
      <c r="AA33" s="6">
        <v>30</v>
      </c>
      <c r="AB33" s="6">
        <v>10</v>
      </c>
    </row>
    <row r="34" spans="1:28" ht="12.75" customHeight="1" x14ac:dyDescent="0.2">
      <c r="A34" s="42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>
        <f>SUM(B34:V34)</f>
        <v>0</v>
      </c>
      <c r="X34" s="2"/>
      <c r="Y34" s="27" t="s">
        <v>35</v>
      </c>
      <c r="Z34" s="6">
        <v>50</v>
      </c>
      <c r="AA34" s="6"/>
      <c r="AB34" s="6"/>
    </row>
    <row r="35" spans="1:28" ht="12.75" customHeight="1" x14ac:dyDescent="0.2">
      <c r="A35" s="42"/>
      <c r="B35" s="41"/>
      <c r="C35" s="41"/>
      <c r="D35" s="41"/>
      <c r="E35" s="41"/>
      <c r="F35" s="41"/>
      <c r="G35" s="41"/>
      <c r="H35" s="41"/>
      <c r="I35" s="41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>
        <f>SUM(B35:V35)</f>
        <v>0</v>
      </c>
      <c r="X35" s="2"/>
      <c r="Y35" s="28"/>
      <c r="Z35" s="6"/>
    </row>
    <row r="36" spans="1:28" ht="12.75" customHeight="1" x14ac:dyDescent="0.2">
      <c r="A36" s="40" t="s">
        <v>36</v>
      </c>
      <c r="B36" s="41">
        <f t="shared" ref="B36:W36" si="11">SUM(B27:B35)</f>
        <v>0</v>
      </c>
      <c r="C36" s="41">
        <f t="shared" si="11"/>
        <v>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>
        <f t="shared" si="11"/>
        <v>0</v>
      </c>
      <c r="X36" s="2"/>
      <c r="Y36" s="12"/>
      <c r="Z36" s="25"/>
      <c r="AA36" s="25"/>
      <c r="AB36" s="25"/>
    </row>
    <row r="37" spans="1:28" ht="12.75" customHeight="1" x14ac:dyDescent="0.2">
      <c r="A37" s="40" t="s">
        <v>37</v>
      </c>
      <c r="B37" s="41">
        <f>B36</f>
        <v>0</v>
      </c>
      <c r="C37" s="41">
        <f t="shared" ref="C37" si="12">B37+C36</f>
        <v>0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>
        <f>SUM(W27:W35)</f>
        <v>0</v>
      </c>
      <c r="X37" s="2"/>
      <c r="Y37" s="3"/>
      <c r="Z37" s="4"/>
      <c r="AA37" s="4"/>
      <c r="AB37" s="4"/>
    </row>
    <row r="38" spans="1:28" ht="12.75" customHeight="1" x14ac:dyDescent="0.2">
      <c r="A38" s="49" t="s">
        <v>45</v>
      </c>
      <c r="B38" s="41">
        <v>1</v>
      </c>
      <c r="C38" s="41">
        <v>2</v>
      </c>
      <c r="D38" s="41">
        <v>3</v>
      </c>
      <c r="E38" s="41">
        <v>4</v>
      </c>
      <c r="F38" s="41">
        <v>5</v>
      </c>
      <c r="G38" s="41">
        <v>6</v>
      </c>
      <c r="H38" s="41">
        <v>7</v>
      </c>
      <c r="I38" s="41">
        <v>8</v>
      </c>
      <c r="J38" s="41">
        <v>9</v>
      </c>
      <c r="K38" s="41">
        <v>10</v>
      </c>
      <c r="L38" s="41">
        <v>11</v>
      </c>
      <c r="M38" s="41">
        <v>12</v>
      </c>
      <c r="N38" s="41">
        <v>13</v>
      </c>
      <c r="O38" s="41">
        <v>14</v>
      </c>
      <c r="P38" s="41">
        <v>15</v>
      </c>
      <c r="Q38" s="41">
        <v>16</v>
      </c>
      <c r="R38" s="41">
        <v>17</v>
      </c>
      <c r="S38" s="41">
        <v>18</v>
      </c>
      <c r="T38" s="41">
        <v>19</v>
      </c>
      <c r="U38" s="41">
        <v>20</v>
      </c>
      <c r="V38" s="41">
        <v>21</v>
      </c>
      <c r="W38" s="41" t="s">
        <v>39</v>
      </c>
      <c r="X38" s="2"/>
      <c r="Y38" s="26"/>
      <c r="Z38" s="4"/>
      <c r="AA38" s="4"/>
      <c r="AB38" s="4"/>
    </row>
    <row r="39" spans="1:28" ht="12.75" customHeight="1" x14ac:dyDescent="0.2">
      <c r="A39" s="42"/>
      <c r="B39" s="41"/>
      <c r="C39" s="41"/>
      <c r="D39" s="41"/>
      <c r="E39" s="41"/>
      <c r="F39" s="41"/>
      <c r="G39" s="41"/>
      <c r="H39" s="41"/>
      <c r="I39" s="48"/>
      <c r="J39" s="41"/>
      <c r="K39" s="41"/>
      <c r="L39" s="41"/>
      <c r="M39" s="41"/>
      <c r="N39" s="41"/>
      <c r="O39" s="41"/>
      <c r="P39" s="48"/>
      <c r="Q39" s="41"/>
      <c r="R39" s="48"/>
      <c r="S39" s="41"/>
      <c r="T39" s="41"/>
      <c r="U39" s="41"/>
      <c r="V39" s="41"/>
      <c r="W39" s="41">
        <f t="shared" ref="W39:W47" si="13">SUM(B39:V39)</f>
        <v>0</v>
      </c>
      <c r="X39" s="2"/>
      <c r="Y39" s="5"/>
      <c r="Z39" s="4"/>
      <c r="AA39" s="4"/>
      <c r="AB39" s="4"/>
    </row>
    <row r="40" spans="1:28" ht="12.75" customHeight="1" x14ac:dyDescent="0.2">
      <c r="A40" s="42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>
        <f t="shared" si="13"/>
        <v>0</v>
      </c>
      <c r="X40" s="2"/>
      <c r="Y40" s="27"/>
      <c r="Z40" s="4"/>
      <c r="AA40" s="4"/>
      <c r="AB40" s="4"/>
    </row>
    <row r="41" spans="1:28" ht="12.75" customHeight="1" x14ac:dyDescent="0.2">
      <c r="A41" s="42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3"/>
      <c r="R41" s="41"/>
      <c r="S41" s="41"/>
      <c r="T41" s="43"/>
      <c r="U41" s="41"/>
      <c r="V41" s="41"/>
      <c r="W41" s="41">
        <f t="shared" si="13"/>
        <v>0</v>
      </c>
      <c r="X41" s="2"/>
      <c r="Y41" s="28"/>
      <c r="Z41" s="4"/>
    </row>
    <row r="42" spans="1:28" ht="12.75" customHeight="1" x14ac:dyDescent="0.2">
      <c r="A42" s="42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>
        <f t="shared" si="13"/>
        <v>0</v>
      </c>
      <c r="X42" s="2"/>
    </row>
    <row r="43" spans="1:28" ht="12.75" customHeight="1" x14ac:dyDescent="0.2">
      <c r="A43" s="42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>
        <f t="shared" si="13"/>
        <v>0</v>
      </c>
      <c r="X43" s="2"/>
      <c r="Y43" s="12"/>
      <c r="Z43" s="1"/>
    </row>
    <row r="44" spans="1:28" ht="12.75" customHeight="1" x14ac:dyDescent="0.2">
      <c r="A44" s="42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>
        <f t="shared" si="13"/>
        <v>0</v>
      </c>
      <c r="X44" s="2"/>
      <c r="Y44" s="12"/>
      <c r="Z44" s="1"/>
    </row>
    <row r="45" spans="1:28" ht="12.75" customHeight="1" x14ac:dyDescent="0.2">
      <c r="A45" s="42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>
        <f t="shared" si="13"/>
        <v>0</v>
      </c>
      <c r="X45" s="2"/>
      <c r="Y45" s="12"/>
      <c r="Z45" s="1"/>
    </row>
    <row r="46" spans="1:28" ht="12.75" customHeight="1" x14ac:dyDescent="0.2">
      <c r="A46" s="42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4"/>
      <c r="S46" s="44"/>
      <c r="T46" s="44"/>
      <c r="U46" s="44"/>
      <c r="V46" s="44"/>
      <c r="W46" s="44">
        <f t="shared" si="13"/>
        <v>0</v>
      </c>
      <c r="X46" s="2"/>
      <c r="Y46" s="12"/>
      <c r="Z46" s="1"/>
    </row>
    <row r="47" spans="1:28" ht="12.75" customHeight="1" x14ac:dyDescent="0.2">
      <c r="A47" s="42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>
        <f t="shared" si="13"/>
        <v>0</v>
      </c>
      <c r="X47" s="2"/>
      <c r="Y47" s="12"/>
      <c r="Z47" s="1"/>
    </row>
    <row r="48" spans="1:28" ht="12.75" customHeight="1" x14ac:dyDescent="0.2">
      <c r="A48" s="40" t="s">
        <v>40</v>
      </c>
      <c r="B48" s="41">
        <f t="shared" ref="B48:W48" si="14">SUM(B39:B47)</f>
        <v>0</v>
      </c>
      <c r="C48" s="41">
        <f t="shared" si="14"/>
        <v>0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>
        <f t="shared" si="14"/>
        <v>0</v>
      </c>
      <c r="X48" s="2"/>
      <c r="Y48" s="12"/>
      <c r="Z48" s="1"/>
    </row>
    <row r="49" spans="1:26" ht="12.75" customHeight="1" x14ac:dyDescent="0.2">
      <c r="A49" s="40" t="s">
        <v>41</v>
      </c>
      <c r="B49" s="41">
        <f>B48</f>
        <v>0</v>
      </c>
      <c r="C49" s="41">
        <f t="shared" ref="C49" si="15">B49+C48</f>
        <v>0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>
        <f>SUM(W39:W47)</f>
        <v>0</v>
      </c>
      <c r="X49" s="2"/>
      <c r="Y49" s="12"/>
      <c r="Z49" s="1"/>
    </row>
    <row r="50" spans="1:26" ht="12.75" customHeight="1" x14ac:dyDescent="0.2">
      <c r="A50" s="49" t="s">
        <v>5</v>
      </c>
      <c r="B50" s="41">
        <v>1</v>
      </c>
      <c r="C50" s="41">
        <v>2</v>
      </c>
      <c r="D50" s="41">
        <v>3</v>
      </c>
      <c r="E50" s="41">
        <v>4</v>
      </c>
      <c r="F50" s="41">
        <v>5</v>
      </c>
      <c r="G50" s="41">
        <v>6</v>
      </c>
      <c r="H50" s="41">
        <v>7</v>
      </c>
      <c r="I50" s="41">
        <v>8</v>
      </c>
      <c r="J50" s="41">
        <v>9</v>
      </c>
      <c r="K50" s="41">
        <v>10</v>
      </c>
      <c r="L50" s="41">
        <v>11</v>
      </c>
      <c r="M50" s="41">
        <v>12</v>
      </c>
      <c r="N50" s="41">
        <v>13</v>
      </c>
      <c r="O50" s="41">
        <v>14</v>
      </c>
      <c r="P50" s="41">
        <v>15</v>
      </c>
      <c r="Q50" s="41">
        <v>16</v>
      </c>
      <c r="R50" s="41">
        <v>17</v>
      </c>
      <c r="S50" s="41">
        <v>18</v>
      </c>
      <c r="T50" s="41">
        <v>19</v>
      </c>
      <c r="U50" s="41">
        <v>20</v>
      </c>
      <c r="V50" s="41">
        <v>21</v>
      </c>
      <c r="W50" s="41" t="s">
        <v>42</v>
      </c>
      <c r="X50" s="2"/>
      <c r="Y50" s="12"/>
      <c r="Z50" s="1"/>
    </row>
    <row r="51" spans="1:26" ht="12.75" customHeight="1" x14ac:dyDescent="0.2">
      <c r="A51" s="42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4"/>
      <c r="T51" s="44"/>
      <c r="U51" s="44"/>
      <c r="V51" s="44"/>
      <c r="W51" s="44">
        <f t="shared" ref="W51:W59" si="16">SUM(B51:V51)</f>
        <v>0</v>
      </c>
      <c r="X51" s="2"/>
      <c r="Y51" s="12"/>
      <c r="Z51" s="1"/>
    </row>
    <row r="52" spans="1:26" ht="12.75" customHeight="1" x14ac:dyDescent="0.2">
      <c r="A52" s="42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>
        <f t="shared" si="16"/>
        <v>0</v>
      </c>
      <c r="X52" s="2"/>
      <c r="Y52" s="12"/>
      <c r="Z52" s="1"/>
    </row>
    <row r="53" spans="1:26" ht="12.75" customHeight="1" x14ac:dyDescent="0.2">
      <c r="A53" s="42"/>
      <c r="B53" s="41"/>
      <c r="C53" s="41"/>
      <c r="D53" s="41"/>
      <c r="E53" s="41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>
        <f t="shared" si="16"/>
        <v>0</v>
      </c>
      <c r="X53" s="2"/>
      <c r="Y53" s="12"/>
      <c r="Z53" s="1"/>
    </row>
    <row r="54" spans="1:26" ht="12.75" customHeight="1" x14ac:dyDescent="0.2">
      <c r="A54" s="42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>
        <f t="shared" si="16"/>
        <v>0</v>
      </c>
      <c r="X54" s="2"/>
      <c r="Y54" s="2"/>
      <c r="Z54" s="1"/>
    </row>
    <row r="55" spans="1:26" ht="12.75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>
        <f t="shared" si="16"/>
        <v>0</v>
      </c>
      <c r="X55" s="2"/>
      <c r="Y55" s="12"/>
      <c r="Z55" s="1"/>
    </row>
    <row r="56" spans="1:26" ht="12.75" customHeight="1" x14ac:dyDescent="0.2">
      <c r="A56" s="42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3"/>
      <c r="P56" s="41"/>
      <c r="Q56" s="41"/>
      <c r="R56" s="41"/>
      <c r="S56" s="41"/>
      <c r="T56" s="41"/>
      <c r="U56" s="41"/>
      <c r="V56" s="41"/>
      <c r="W56" s="41">
        <f t="shared" si="16"/>
        <v>0</v>
      </c>
      <c r="X56" s="2"/>
      <c r="Y56" s="12"/>
      <c r="Z56" s="1"/>
    </row>
    <row r="57" spans="1:26" ht="12.75" customHeight="1" x14ac:dyDescent="0.2">
      <c r="A57" s="42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>
        <f t="shared" si="16"/>
        <v>0</v>
      </c>
      <c r="X57" s="2"/>
      <c r="Y57" s="12"/>
      <c r="Z57" s="1"/>
    </row>
    <row r="58" spans="1:26" ht="12.75" customHeight="1" x14ac:dyDescent="0.2">
      <c r="A58" s="42"/>
      <c r="B58" s="41"/>
      <c r="C58" s="41"/>
      <c r="D58" s="41"/>
      <c r="E58" s="41"/>
      <c r="F58" s="41"/>
      <c r="G58" s="41"/>
      <c r="H58" s="41"/>
      <c r="I58" s="41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>
        <f t="shared" si="16"/>
        <v>0</v>
      </c>
      <c r="X58" s="2"/>
      <c r="Y58" s="12"/>
      <c r="Z58" s="1"/>
    </row>
    <row r="59" spans="1:26" ht="12.75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>
        <f t="shared" si="16"/>
        <v>0</v>
      </c>
      <c r="X59" s="2"/>
      <c r="Y59" s="12"/>
      <c r="Z59" s="1"/>
    </row>
    <row r="60" spans="1:26" ht="12.75" customHeight="1" x14ac:dyDescent="0.2">
      <c r="A60" s="40" t="s">
        <v>43</v>
      </c>
      <c r="B60" s="41">
        <f t="shared" ref="B60:W60" si="17">SUM(B51:B59)</f>
        <v>0</v>
      </c>
      <c r="C60" s="41">
        <f t="shared" si="17"/>
        <v>0</v>
      </c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>
        <f t="shared" si="17"/>
        <v>0</v>
      </c>
      <c r="X60" s="2"/>
      <c r="Y60" s="12"/>
      <c r="Z60" s="1"/>
    </row>
    <row r="61" spans="1:26" ht="12.75" customHeight="1" x14ac:dyDescent="0.2">
      <c r="A61" s="40" t="s">
        <v>44</v>
      </c>
      <c r="B61" s="41">
        <f>B60</f>
        <v>0</v>
      </c>
      <c r="C61" s="41">
        <f t="shared" ref="C61" si="18">B61+C60</f>
        <v>0</v>
      </c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>
        <f>SUM(W51:W59)</f>
        <v>0</v>
      </c>
      <c r="X61" s="1"/>
      <c r="Y61" s="12"/>
      <c r="Z61" s="1"/>
    </row>
    <row r="62" spans="1:26" ht="12.75" customHeight="1" x14ac:dyDescent="0.2">
      <c r="A62" s="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1"/>
      <c r="Y62" s="1"/>
      <c r="Z62" s="1"/>
    </row>
    <row r="63" spans="1:26" ht="12.75" customHeight="1" x14ac:dyDescent="0.2">
      <c r="A63" s="4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1"/>
      <c r="Y63" s="1"/>
      <c r="Z63" s="1"/>
    </row>
    <row r="64" spans="1:26" ht="12.75" customHeight="1" x14ac:dyDescent="0.2">
      <c r="A64" s="4" t="s">
        <v>47</v>
      </c>
      <c r="B64" s="4" t="s">
        <v>48</v>
      </c>
      <c r="C64" s="1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1"/>
      <c r="Y64" s="1"/>
      <c r="Z64" s="1"/>
    </row>
    <row r="65" spans="1:26" ht="12.75" customHeight="1" x14ac:dyDescent="0.2">
      <c r="A65" s="4" t="str">
        <f>A$26</f>
        <v>KALLE</v>
      </c>
      <c r="B65" s="1">
        <f>$W$36</f>
        <v>0</v>
      </c>
      <c r="C65" s="4" t="s">
        <v>49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1"/>
      <c r="Y65" s="1"/>
      <c r="Z65" s="1"/>
    </row>
    <row r="66" spans="1:26" ht="12.75" customHeight="1" x14ac:dyDescent="0.2">
      <c r="A66" s="4" t="str">
        <f>A$38</f>
        <v>MAFFO</v>
      </c>
      <c r="B66" s="1">
        <f>$W$48</f>
        <v>0</v>
      </c>
      <c r="C66" s="1">
        <f>B65-B66</f>
        <v>0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1"/>
      <c r="Y66" s="1"/>
      <c r="Z66" s="1"/>
    </row>
    <row r="67" spans="1:26" ht="12.75" customHeight="1" x14ac:dyDescent="0.2">
      <c r="A67" s="4" t="str">
        <f>A$2</f>
        <v>LOMBO</v>
      </c>
      <c r="B67" s="1">
        <f>$W$12</f>
        <v>0</v>
      </c>
      <c r="C67" s="1">
        <f t="shared" ref="C67:C69" si="19">B66-B67</f>
        <v>0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1"/>
      <c r="Y67" s="1"/>
      <c r="Z67" s="1"/>
    </row>
    <row r="68" spans="1:26" ht="12.75" customHeight="1" x14ac:dyDescent="0.2">
      <c r="A68" s="4" t="str">
        <f>A$14</f>
        <v>BONAZ</v>
      </c>
      <c r="B68" s="1">
        <f>$W$24</f>
        <v>0</v>
      </c>
      <c r="C68" s="1">
        <f t="shared" si="19"/>
        <v>0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1"/>
      <c r="Y68" s="1"/>
      <c r="Z68" s="1"/>
    </row>
    <row r="69" spans="1:26" ht="12.75" customHeight="1" x14ac:dyDescent="0.2">
      <c r="A69" s="4" t="str">
        <f>A$50</f>
        <v>VENE</v>
      </c>
      <c r="B69" s="1">
        <f>$W$60</f>
        <v>0</v>
      </c>
      <c r="C69" s="1">
        <f t="shared" si="19"/>
        <v>0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1"/>
      <c r="Y69" s="1"/>
      <c r="Z69" s="1"/>
    </row>
    <row r="70" spans="1:26" ht="12.75" customHeight="1" x14ac:dyDescent="0.2">
      <c r="A70" s="29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1"/>
      <c r="Y70" s="1"/>
      <c r="Z70" s="1"/>
    </row>
    <row r="71" spans="1:26" ht="12.75" customHeight="1" x14ac:dyDescent="0.2"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1"/>
      <c r="Y71" s="1"/>
      <c r="Z71" s="1"/>
    </row>
    <row r="72" spans="1:26" ht="12.75" customHeight="1" x14ac:dyDescent="0.2"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1"/>
      <c r="Y72" s="1"/>
      <c r="Z72" s="1"/>
    </row>
    <row r="73" spans="1:26" ht="12.75" customHeight="1" x14ac:dyDescent="0.2"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1"/>
      <c r="Y73" s="1"/>
      <c r="Z73" s="1"/>
    </row>
    <row r="74" spans="1:26" ht="12.75" customHeight="1" x14ac:dyDescent="0.2"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1"/>
      <c r="Y74" s="1"/>
      <c r="Z74" s="1"/>
    </row>
    <row r="75" spans="1:26" ht="12.75" customHeight="1" x14ac:dyDescent="0.2"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1"/>
      <c r="Y75" s="1"/>
      <c r="Z75" s="1"/>
    </row>
    <row r="76" spans="1:26" ht="12.75" customHeight="1" x14ac:dyDescent="0.2"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</row>
    <row r="77" spans="1:26" ht="12.75" customHeight="1" x14ac:dyDescent="0.2"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</row>
    <row r="78" spans="1:26" ht="12.75" customHeight="1" x14ac:dyDescent="0.2"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</row>
    <row r="79" spans="1:26" ht="12.75" customHeight="1" x14ac:dyDescent="0.2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</row>
    <row r="80" spans="1:26" ht="12.75" customHeight="1" x14ac:dyDescent="0.2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</row>
    <row r="81" spans="3:23" ht="12.75" customHeight="1" x14ac:dyDescent="0.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3:23" ht="12.75" customHeight="1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3:23" ht="12.75" customHeight="1" x14ac:dyDescent="0.2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3:23" ht="12.75" customHeight="1" x14ac:dyDescent="0.2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3:23" ht="12.75" customHeight="1" x14ac:dyDescent="0.2">
      <c r="D85" s="1"/>
      <c r="E85" s="3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3:23" ht="12.75" customHeight="1" x14ac:dyDescent="0.2">
      <c r="D86" s="3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3:23" ht="12.75" customHeight="1" x14ac:dyDescent="0.2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3:23" ht="12.75" customHeight="1" x14ac:dyDescent="0.2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3:23" ht="12.75" customHeight="1" x14ac:dyDescent="0.2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3:23" ht="12.75" customHeight="1" x14ac:dyDescent="0.2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3:23" ht="12.75" customHeight="1" x14ac:dyDescent="0.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3:23" ht="12.75" customHeight="1" x14ac:dyDescent="0.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3:23" ht="12.75" customHeight="1" x14ac:dyDescent="0.2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3:23" ht="12.75" customHeight="1" x14ac:dyDescent="0.2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3:23" ht="12.75" customHeight="1" x14ac:dyDescent="0.2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3:23" ht="12.75" customHeight="1" x14ac:dyDescent="0.2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2.75" customHeight="1" x14ac:dyDescent="0.2"/>
    <row r="106" spans="1:23" ht="12.75" customHeight="1" x14ac:dyDescent="0.2"/>
    <row r="107" spans="1:23" ht="12.75" customHeight="1" x14ac:dyDescent="0.2"/>
    <row r="108" spans="1:23" ht="12.75" customHeight="1" x14ac:dyDescent="0.2"/>
    <row r="109" spans="1:23" ht="12.75" customHeight="1" x14ac:dyDescent="0.2"/>
    <row r="110" spans="1:23" ht="12.75" customHeight="1" x14ac:dyDescent="0.2"/>
    <row r="111" spans="1:23" ht="12.75" customHeight="1" x14ac:dyDescent="0.2"/>
    <row r="112" spans="1:23" ht="12.75" customHeight="1" x14ac:dyDescent="0.2"/>
    <row r="113" spans="1:23" ht="12.75" customHeight="1" x14ac:dyDescent="0.2"/>
    <row r="114" spans="1:23" ht="12.75" customHeight="1" x14ac:dyDescent="0.2"/>
    <row r="115" spans="1:23" ht="12.75" customHeight="1" x14ac:dyDescent="0.2"/>
    <row r="116" spans="1:23" ht="12.75" customHeight="1" x14ac:dyDescent="0.2"/>
    <row r="117" spans="1:23" ht="12.75" customHeight="1" x14ac:dyDescent="0.2"/>
    <row r="118" spans="1:23" ht="12.75" customHeight="1" x14ac:dyDescent="0.2"/>
    <row r="119" spans="1:23" ht="12.75" customHeight="1" x14ac:dyDescent="0.2"/>
    <row r="120" spans="1:23" ht="12.75" customHeight="1" x14ac:dyDescent="0.2"/>
    <row r="121" spans="1:23" ht="12.75" customHeight="1" x14ac:dyDescent="0.2">
      <c r="A121" s="4"/>
    </row>
    <row r="122" spans="1:23" ht="12.75" customHeight="1" x14ac:dyDescent="0.2">
      <c r="A122" s="1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2.75" customHeight="1" x14ac:dyDescent="0.2">
      <c r="A123" s="1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2.75" customHeight="1" x14ac:dyDescent="0.2">
      <c r="A124" s="1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2.75" customHeight="1" x14ac:dyDescent="0.2">
      <c r="A125" s="12"/>
    </row>
    <row r="126" spans="1:23" ht="12.75" customHeight="1" x14ac:dyDescent="0.2"/>
    <row r="127" spans="1:23" ht="12.75" customHeight="1" x14ac:dyDescent="0.2"/>
    <row r="128" spans="1:23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spans="1:22" ht="12.75" customHeight="1" x14ac:dyDescent="0.2"/>
    <row r="146" spans="1:22" ht="12.75" customHeight="1" x14ac:dyDescent="0.2">
      <c r="A146" s="4"/>
    </row>
    <row r="147" spans="1:22" ht="12.75" customHeight="1" x14ac:dyDescent="0.2">
      <c r="A147" s="1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12.75" customHeight="1" x14ac:dyDescent="0.2">
      <c r="A148" s="1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12.75" customHeight="1" x14ac:dyDescent="0.2">
      <c r="A149" s="1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12.75" customHeight="1" x14ac:dyDescent="0.2">
      <c r="A150" s="12"/>
    </row>
  </sheetData>
  <autoFilter ref="A64:B64"/>
  <conditionalFormatting sqref="AF13:AH13">
    <cfRule type="cellIs" dxfId="2" priority="1" stopIfTrue="1" operator="equal">
      <formula>19</formula>
    </cfRule>
  </conditionalFormatting>
  <conditionalFormatting sqref="AF13:AH13">
    <cfRule type="cellIs" dxfId="1" priority="2" stopIfTrue="1" operator="equal">
      <formula>19</formula>
    </cfRule>
  </conditionalFormatting>
  <conditionalFormatting sqref="AF13:AH13">
    <cfRule type="cellIs" dxfId="0" priority="3" stopIfTrue="1" operator="equal">
      <formula>$AG$31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="90" zoomScaleNormal="90" workbookViewId="0">
      <selection activeCell="D3" sqref="D3"/>
    </sheetView>
  </sheetViews>
  <sheetFormatPr defaultColWidth="17.28515625" defaultRowHeight="15.75" customHeight="1" x14ac:dyDescent="0.2"/>
  <cols>
    <col min="1" max="1" width="16.28515625" customWidth="1"/>
    <col min="2" max="2" width="8.7109375" customWidth="1"/>
    <col min="3" max="3" width="12.42578125" customWidth="1"/>
    <col min="4" max="4" width="8.7109375" customWidth="1"/>
    <col min="5" max="5" width="16.28515625" customWidth="1"/>
    <col min="6" max="6" width="8.7109375" customWidth="1"/>
    <col min="7" max="7" width="13.7109375" customWidth="1"/>
    <col min="8" max="8" width="8.7109375" customWidth="1"/>
    <col min="9" max="9" width="14.7109375" customWidth="1"/>
    <col min="10" max="10" width="8.7109375" customWidth="1"/>
  </cols>
  <sheetData>
    <row r="1" spans="1:12" ht="12.75" customHeight="1" x14ac:dyDescent="0.2">
      <c r="A1" s="32" t="s">
        <v>50</v>
      </c>
      <c r="B1" s="33">
        <v>500</v>
      </c>
      <c r="C1" s="32" t="s">
        <v>51</v>
      </c>
      <c r="D1" s="33">
        <v>500</v>
      </c>
      <c r="E1" s="32" t="s">
        <v>52</v>
      </c>
      <c r="F1" s="33">
        <v>500</v>
      </c>
      <c r="G1" s="50" t="s">
        <v>72</v>
      </c>
      <c r="H1" s="33">
        <v>500</v>
      </c>
      <c r="I1" s="34" t="s">
        <v>53</v>
      </c>
      <c r="J1" s="33">
        <v>500</v>
      </c>
      <c r="K1" s="50" t="s">
        <v>73</v>
      </c>
      <c r="L1" s="33">
        <v>500</v>
      </c>
    </row>
    <row r="2" spans="1:12" ht="12.75" customHeight="1" x14ac:dyDescent="0.2">
      <c r="A2" s="38" t="s">
        <v>55</v>
      </c>
      <c r="B2" s="35">
        <v>380</v>
      </c>
      <c r="C2" s="38" t="s">
        <v>56</v>
      </c>
      <c r="D2" s="35">
        <v>160</v>
      </c>
      <c r="E2" s="38" t="s">
        <v>75</v>
      </c>
      <c r="F2" s="35">
        <v>270</v>
      </c>
      <c r="G2" s="38" t="s">
        <v>74</v>
      </c>
      <c r="H2" s="35">
        <v>60</v>
      </c>
      <c r="I2" s="38" t="s">
        <v>67</v>
      </c>
      <c r="J2" s="35">
        <v>101</v>
      </c>
      <c r="K2" s="38" t="s">
        <v>66</v>
      </c>
      <c r="L2" s="35">
        <v>105</v>
      </c>
    </row>
    <row r="3" spans="1:12" ht="12.75" customHeight="1" x14ac:dyDescent="0.2">
      <c r="A3" s="38" t="s">
        <v>80</v>
      </c>
      <c r="B3" s="35">
        <v>7</v>
      </c>
      <c r="C3" s="38" t="s">
        <v>81</v>
      </c>
      <c r="D3" s="35">
        <v>300</v>
      </c>
      <c r="E3" s="38" t="s">
        <v>54</v>
      </c>
      <c r="F3" s="35">
        <v>230</v>
      </c>
      <c r="G3" s="38" t="s">
        <v>64</v>
      </c>
      <c r="H3" s="35">
        <v>21</v>
      </c>
      <c r="I3" s="38" t="s">
        <v>77</v>
      </c>
      <c r="J3" s="35">
        <v>5</v>
      </c>
      <c r="K3" s="38" t="s">
        <v>63</v>
      </c>
      <c r="L3" s="35">
        <v>39</v>
      </c>
    </row>
    <row r="4" spans="1:12" ht="12.75" customHeight="1" x14ac:dyDescent="0.2">
      <c r="A4" s="38" t="s">
        <v>82</v>
      </c>
      <c r="B4" s="35">
        <v>35</v>
      </c>
      <c r="C4" s="38" t="s">
        <v>94</v>
      </c>
      <c r="D4" s="35">
        <v>3</v>
      </c>
      <c r="E4" s="38"/>
      <c r="F4" s="35"/>
      <c r="G4" s="38" t="s">
        <v>78</v>
      </c>
      <c r="H4" s="35">
        <v>5</v>
      </c>
      <c r="I4" s="38" t="s">
        <v>83</v>
      </c>
      <c r="J4" s="35">
        <v>91</v>
      </c>
      <c r="K4" s="38" t="s">
        <v>76</v>
      </c>
      <c r="L4" s="35">
        <v>85</v>
      </c>
    </row>
    <row r="5" spans="1:12" ht="12.75" customHeight="1" x14ac:dyDescent="0.2">
      <c r="A5" s="38" t="s">
        <v>89</v>
      </c>
      <c r="B5" s="35">
        <v>7</v>
      </c>
      <c r="C5" s="38" t="s">
        <v>58</v>
      </c>
      <c r="D5" s="35">
        <v>1</v>
      </c>
      <c r="E5" s="38"/>
      <c r="F5" s="35"/>
      <c r="G5" s="38" t="s">
        <v>79</v>
      </c>
      <c r="H5" s="35">
        <v>381</v>
      </c>
      <c r="I5" s="38" t="s">
        <v>57</v>
      </c>
      <c r="J5" s="35">
        <v>20</v>
      </c>
      <c r="K5" s="38" t="s">
        <v>84</v>
      </c>
      <c r="L5" s="35">
        <v>35</v>
      </c>
    </row>
    <row r="6" spans="1:12" ht="12.75" customHeight="1" x14ac:dyDescent="0.2">
      <c r="A6" s="38" t="s">
        <v>90</v>
      </c>
      <c r="B6" s="35">
        <v>5</v>
      </c>
      <c r="C6" s="38" t="s">
        <v>95</v>
      </c>
      <c r="D6" s="35">
        <v>6</v>
      </c>
      <c r="E6" s="38"/>
      <c r="F6" s="35"/>
      <c r="G6" s="38" t="s">
        <v>98</v>
      </c>
      <c r="H6" s="35">
        <v>1</v>
      </c>
      <c r="I6" s="38" t="s">
        <v>85</v>
      </c>
      <c r="J6" s="35">
        <v>4</v>
      </c>
      <c r="K6" s="38" t="s">
        <v>86</v>
      </c>
      <c r="L6" s="35">
        <v>10</v>
      </c>
    </row>
    <row r="7" spans="1:12" ht="12.75" customHeight="1" x14ac:dyDescent="0.2">
      <c r="A7" s="38" t="s">
        <v>93</v>
      </c>
      <c r="B7" s="35">
        <v>20</v>
      </c>
      <c r="C7" s="38" t="s">
        <v>69</v>
      </c>
      <c r="D7" s="35">
        <v>6</v>
      </c>
      <c r="E7" s="38"/>
      <c r="F7" s="35"/>
      <c r="G7" s="38" t="s">
        <v>103</v>
      </c>
      <c r="H7" s="35">
        <v>6</v>
      </c>
      <c r="I7" s="38" t="s">
        <v>60</v>
      </c>
      <c r="J7" s="35">
        <v>126</v>
      </c>
      <c r="K7" s="38" t="s">
        <v>87</v>
      </c>
      <c r="L7" s="35">
        <v>25</v>
      </c>
    </row>
    <row r="8" spans="1:12" ht="12.75" customHeight="1" x14ac:dyDescent="0.2">
      <c r="A8" s="38" t="s">
        <v>105</v>
      </c>
      <c r="B8" s="35">
        <v>16</v>
      </c>
      <c r="C8" s="38" t="s">
        <v>100</v>
      </c>
      <c r="D8" s="35">
        <v>18</v>
      </c>
      <c r="E8" s="38"/>
      <c r="F8" s="35"/>
      <c r="G8" s="38" t="s">
        <v>106</v>
      </c>
      <c r="H8" s="35">
        <v>1</v>
      </c>
      <c r="I8" s="38" t="s">
        <v>88</v>
      </c>
      <c r="J8" s="35">
        <v>51</v>
      </c>
      <c r="K8" s="38" t="s">
        <v>92</v>
      </c>
      <c r="L8" s="35">
        <v>30</v>
      </c>
    </row>
    <row r="9" spans="1:12" ht="12.75" customHeight="1" x14ac:dyDescent="0.2">
      <c r="A9" s="38" t="s">
        <v>107</v>
      </c>
      <c r="B9" s="38">
        <v>11</v>
      </c>
      <c r="C9" s="38" t="s">
        <v>104</v>
      </c>
      <c r="D9" s="35">
        <v>1</v>
      </c>
      <c r="E9" s="38"/>
      <c r="F9" s="35"/>
      <c r="G9" s="38" t="s">
        <v>109</v>
      </c>
      <c r="H9" s="35">
        <v>1</v>
      </c>
      <c r="I9" s="38" t="s">
        <v>62</v>
      </c>
      <c r="J9" s="35">
        <v>63</v>
      </c>
      <c r="K9" s="38" t="s">
        <v>68</v>
      </c>
      <c r="L9" s="35">
        <v>32</v>
      </c>
    </row>
    <row r="10" spans="1:12" ht="12.75" customHeight="1" x14ac:dyDescent="0.2">
      <c r="A10" s="38" t="s">
        <v>108</v>
      </c>
      <c r="B10" s="35">
        <v>16</v>
      </c>
      <c r="C10" s="38" t="s">
        <v>59</v>
      </c>
      <c r="D10" s="35">
        <v>1</v>
      </c>
      <c r="E10" s="38"/>
      <c r="F10" s="35"/>
      <c r="G10" s="38" t="s">
        <v>61</v>
      </c>
      <c r="H10" s="35">
        <v>4</v>
      </c>
      <c r="I10" s="38" t="s">
        <v>91</v>
      </c>
      <c r="J10" s="35">
        <v>1</v>
      </c>
      <c r="K10" s="38" t="s">
        <v>96</v>
      </c>
      <c r="L10" s="35">
        <v>1</v>
      </c>
    </row>
    <row r="11" spans="1:12" ht="12.75" customHeight="1" x14ac:dyDescent="0.2">
      <c r="A11" s="39" t="s">
        <v>110</v>
      </c>
      <c r="B11" s="36">
        <v>1</v>
      </c>
      <c r="C11" s="39" t="s">
        <v>114</v>
      </c>
      <c r="D11" s="36">
        <v>1</v>
      </c>
      <c r="E11" s="39"/>
      <c r="F11" s="36"/>
      <c r="G11" s="39" t="s">
        <v>111</v>
      </c>
      <c r="H11" s="36">
        <v>1</v>
      </c>
      <c r="I11" s="39" t="s">
        <v>65</v>
      </c>
      <c r="J11" s="36">
        <v>28</v>
      </c>
      <c r="K11" s="39" t="s">
        <v>97</v>
      </c>
      <c r="L11" s="36">
        <v>28</v>
      </c>
    </row>
    <row r="12" spans="1:12" ht="12.75" customHeight="1" x14ac:dyDescent="0.2">
      <c r="A12" s="39" t="s">
        <v>112</v>
      </c>
      <c r="B12" s="36">
        <v>1</v>
      </c>
      <c r="C12" s="39" t="s">
        <v>116</v>
      </c>
      <c r="D12" s="36">
        <v>1</v>
      </c>
      <c r="E12" s="39"/>
      <c r="F12" s="36"/>
      <c r="G12" s="39" t="s">
        <v>113</v>
      </c>
      <c r="H12" s="36">
        <v>1</v>
      </c>
      <c r="I12" s="39" t="s">
        <v>70</v>
      </c>
      <c r="J12" s="36">
        <v>5</v>
      </c>
      <c r="K12" s="39" t="s">
        <v>99</v>
      </c>
      <c r="L12" s="36">
        <v>1</v>
      </c>
    </row>
    <row r="13" spans="1:12" ht="12.75" customHeight="1" x14ac:dyDescent="0.2">
      <c r="A13" s="39" t="s">
        <v>117</v>
      </c>
      <c r="B13" s="36">
        <v>1</v>
      </c>
      <c r="C13" s="39" t="s">
        <v>118</v>
      </c>
      <c r="D13" s="36">
        <v>1</v>
      </c>
      <c r="E13" s="39"/>
      <c r="F13" s="36"/>
      <c r="G13" s="39" t="s">
        <v>115</v>
      </c>
      <c r="H13" s="36">
        <v>1</v>
      </c>
      <c r="I13" s="39" t="s">
        <v>101</v>
      </c>
      <c r="J13" s="36">
        <v>1</v>
      </c>
      <c r="K13" s="39" t="s">
        <v>102</v>
      </c>
      <c r="L13" s="36">
        <v>13</v>
      </c>
    </row>
    <row r="14" spans="1:12" ht="12.75" customHeight="1" x14ac:dyDescent="0.2">
      <c r="B14" s="37">
        <f>B1-SUM(B2:B11)</f>
        <v>2</v>
      </c>
      <c r="C14" s="8"/>
      <c r="D14" s="37">
        <f>D1-SUM(D2:D11)</f>
        <v>3</v>
      </c>
      <c r="F14" s="37">
        <f>F1-SUM(F2:F11)</f>
        <v>0</v>
      </c>
      <c r="H14" s="37">
        <f>H1-SUM(H2:H11)</f>
        <v>19</v>
      </c>
      <c r="J14" s="37">
        <f>J1-SUM(J2:J10)</f>
        <v>38</v>
      </c>
      <c r="L14" s="37">
        <f>L1-SUM(L2:L10)</f>
        <v>138</v>
      </c>
    </row>
    <row r="15" spans="1:12" ht="12.75" customHeight="1" x14ac:dyDescent="0.2">
      <c r="C15" s="8"/>
    </row>
    <row r="16" spans="1:12" ht="12.75" customHeight="1" x14ac:dyDescent="0.2">
      <c r="C16" s="8"/>
    </row>
    <row r="17" spans="3:6" ht="12.75" customHeight="1" x14ac:dyDescent="0.2">
      <c r="C17" s="8"/>
      <c r="F17" s="8"/>
    </row>
    <row r="18" spans="3:6" ht="12.75" customHeight="1" x14ac:dyDescent="0.2">
      <c r="C18" s="8"/>
    </row>
    <row r="19" spans="3:6" ht="12.75" customHeight="1" x14ac:dyDescent="0.2">
      <c r="C19" s="8"/>
    </row>
    <row r="20" spans="3:6" ht="12.75" customHeight="1" x14ac:dyDescent="0.2">
      <c r="C20" s="8"/>
    </row>
    <row r="21" spans="3:6" ht="12.75" customHeight="1" x14ac:dyDescent="0.2">
      <c r="C21" s="8"/>
    </row>
    <row r="22" spans="3:6" ht="12.75" customHeight="1" x14ac:dyDescent="0.2">
      <c r="C2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FANTATOUR</vt:lpstr>
      <vt:lpstr>ASTA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Nicola-Micro</cp:lastModifiedBy>
  <dcterms:modified xsi:type="dcterms:W3CDTF">2015-08-12T22:02:52Z</dcterms:modified>
</cp:coreProperties>
</file>